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/>
  <c r="L76" l="1"/>
  <c r="L87" s="1"/>
  <c r="J76"/>
  <c r="J87" s="1"/>
  <c r="I76"/>
  <c r="I87" s="1"/>
  <c r="H76"/>
  <c r="H87" s="1"/>
  <c r="G76"/>
  <c r="G87" s="1"/>
  <c r="F76"/>
  <c r="F87" s="1"/>
  <c r="L27"/>
  <c r="J27"/>
  <c r="I27"/>
  <c r="H27"/>
  <c r="G27"/>
  <c r="F27"/>
  <c r="I159" l="1"/>
  <c r="H159"/>
  <c r="F159"/>
  <c r="I144"/>
  <c r="F144"/>
  <c r="I127"/>
  <c r="H127"/>
  <c r="F127"/>
  <c r="I110"/>
  <c r="H110"/>
  <c r="F110"/>
  <c r="I93"/>
  <c r="H93"/>
  <c r="G93"/>
  <c r="F93"/>
  <c r="I43"/>
  <c r="F43"/>
  <c r="J11"/>
  <c r="I11"/>
  <c r="H11"/>
  <c r="G11"/>
  <c r="F11"/>
  <c r="L169"/>
  <c r="L159"/>
  <c r="L154"/>
  <c r="L144"/>
  <c r="L137"/>
  <c r="L127"/>
  <c r="L120"/>
  <c r="L110"/>
  <c r="L103"/>
  <c r="L93"/>
  <c r="L70"/>
  <c r="L60"/>
  <c r="L43"/>
  <c r="L37"/>
  <c r="L38" s="1"/>
  <c r="L21"/>
  <c r="L11"/>
  <c r="A94"/>
  <c r="B170"/>
  <c r="A170"/>
  <c r="J169"/>
  <c r="I169"/>
  <c r="H169"/>
  <c r="G169"/>
  <c r="F169"/>
  <c r="B160"/>
  <c r="A160"/>
  <c r="J159"/>
  <c r="G159"/>
  <c r="B155"/>
  <c r="A155"/>
  <c r="J154"/>
  <c r="I154"/>
  <c r="H154"/>
  <c r="G154"/>
  <c r="F154"/>
  <c r="B145"/>
  <c r="A145"/>
  <c r="J144"/>
  <c r="H144"/>
  <c r="G144"/>
  <c r="B138"/>
  <c r="A138"/>
  <c r="J137"/>
  <c r="I137"/>
  <c r="H137"/>
  <c r="G137"/>
  <c r="F137"/>
  <c r="B128"/>
  <c r="A128"/>
  <c r="G127"/>
  <c r="B121"/>
  <c r="A121"/>
  <c r="J120"/>
  <c r="I120"/>
  <c r="H120"/>
  <c r="G120"/>
  <c r="F120"/>
  <c r="B111"/>
  <c r="A111"/>
  <c r="J110"/>
  <c r="G110"/>
  <c r="B104"/>
  <c r="A104"/>
  <c r="J103"/>
  <c r="I103"/>
  <c r="H103"/>
  <c r="G103"/>
  <c r="F103"/>
  <c r="B94"/>
  <c r="J93"/>
  <c r="B87"/>
  <c r="A87"/>
  <c r="B77"/>
  <c r="A77"/>
  <c r="B71"/>
  <c r="A71"/>
  <c r="J70"/>
  <c r="I70"/>
  <c r="H70"/>
  <c r="G70"/>
  <c r="F70"/>
  <c r="B61"/>
  <c r="A61"/>
  <c r="J60"/>
  <c r="I60"/>
  <c r="H60"/>
  <c r="G60"/>
  <c r="F60"/>
  <c r="B54"/>
  <c r="A54"/>
  <c r="B44"/>
  <c r="A44"/>
  <c r="J43"/>
  <c r="H43"/>
  <c r="G43"/>
  <c r="B38"/>
  <c r="A38"/>
  <c r="J37"/>
  <c r="J38" s="1"/>
  <c r="I37"/>
  <c r="I38" s="1"/>
  <c r="H37"/>
  <c r="H38" s="1"/>
  <c r="G37"/>
  <c r="G38" s="1"/>
  <c r="F37"/>
  <c r="F38" s="1"/>
  <c r="B28"/>
  <c r="A28"/>
  <c r="B22"/>
  <c r="A22"/>
  <c r="B12"/>
  <c r="A12"/>
  <c r="G21"/>
  <c r="H21"/>
  <c r="I21"/>
  <c r="J21"/>
  <c r="F21"/>
  <c r="L22" l="1"/>
  <c r="J22"/>
  <c r="H22"/>
  <c r="I22"/>
  <c r="G22"/>
  <c r="J138"/>
  <c r="H155"/>
  <c r="H170"/>
  <c r="J104"/>
  <c r="H121"/>
  <c r="G121"/>
  <c r="J54"/>
  <c r="I54"/>
  <c r="L121"/>
  <c r="L104"/>
  <c r="L155"/>
  <c r="L170"/>
  <c r="L138"/>
  <c r="L71"/>
  <c r="L54"/>
  <c r="J170"/>
  <c r="I170"/>
  <c r="G155"/>
  <c r="I155"/>
  <c r="G138"/>
  <c r="I138"/>
  <c r="J121"/>
  <c r="I104"/>
  <c r="J71"/>
  <c r="F71"/>
  <c r="F54"/>
  <c r="G170"/>
  <c r="J155"/>
  <c r="H138"/>
  <c r="I121"/>
  <c r="H104"/>
  <c r="G104"/>
  <c r="H71"/>
  <c r="G71"/>
  <c r="I71"/>
  <c r="H54"/>
  <c r="G54"/>
  <c r="F104"/>
  <c r="F121"/>
  <c r="F138"/>
  <c r="F155"/>
  <c r="F170"/>
  <c r="F22"/>
  <c r="L171" l="1"/>
  <c r="I171"/>
  <c r="F171"/>
  <c r="J171"/>
  <c r="H171"/>
  <c r="G171"/>
</calcChain>
</file>

<file path=xl/sharedStrings.xml><?xml version="1.0" encoding="utf-8"?>
<sst xmlns="http://schemas.openxmlformats.org/spreadsheetml/2006/main" count="255" uniqueCount="72">
  <si>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</si>
  <si>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</si>
  <si>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</si>
  <si>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</si>
  <si>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</si>
  <si>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</si>
  <si>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</si>
  <si>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</si>
  <si>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</si>
  <si>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</si>
  <si>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</si>
  <si>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</si>
  <si>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</si>
  <si>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</si>
  <si>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</si>
  <si>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</si>
  <si>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</si>
  <si>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</si>
  <si>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</si>
  <si>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</si>
  <si>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</si>
  <si>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</si>
  <si>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</si>
  <si>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</si>
  <si>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</si>
  <si>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</si>
  <si>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</si>
  <si>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</si>
  <si>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</si>
  <si>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</si>
  <si>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</si>
  <si>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</si>
  <si>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</si>
  <si>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</si>
  <si>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</si>
  <si>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</si>
  <si>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</si>
  <si>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</si>
  <si>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</si>
  <si>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</si>
  <si>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МАОУ "СОШ п.Сергиевский"</t>
  </si>
  <si>
    <t>Директор школы</t>
  </si>
  <si>
    <t>Вентерев Д.В.</t>
  </si>
  <si>
    <t>Фрукт свежий, сезонный</t>
  </si>
  <si>
    <t>Макароны отварные с сыром</t>
  </si>
  <si>
    <t>54-3г-20</t>
  </si>
  <si>
    <t>Каша рисовая молочная</t>
  </si>
  <si>
    <t>Батон нарезной</t>
  </si>
  <si>
    <t>Чай с лимоном</t>
  </si>
  <si>
    <t>ПР</t>
  </si>
  <si>
    <t xml:space="preserve">Запеканка из творога с молоком сгущенным </t>
  </si>
  <si>
    <t>Какао с молоком</t>
  </si>
  <si>
    <t>54-21гн</t>
  </si>
  <si>
    <t>Кукуруза консервированная припущенная</t>
  </si>
  <si>
    <t>Хлеб пшеничный витаминизированный</t>
  </si>
  <si>
    <t>Кофейный напиток с молоком</t>
  </si>
  <si>
    <t>54-11м</t>
  </si>
  <si>
    <t>Каша молочная "Дружба" с маслом сливочным</t>
  </si>
  <si>
    <t>Горошек зеленый консервированный</t>
  </si>
  <si>
    <t xml:space="preserve">Каша манная молочная </t>
  </si>
  <si>
    <t xml:space="preserve">Омлет натуральный </t>
  </si>
  <si>
    <t>Кондитерское изделие (печенье)</t>
  </si>
  <si>
    <t>Свекла отварная дольками</t>
  </si>
  <si>
    <t>Каша молочная пшеничная</t>
  </si>
  <si>
    <t>Плов с курицей</t>
  </si>
  <si>
    <t>Бефстроганов из куриного филе с кашей гречневой рассыпчатой</t>
  </si>
  <si>
    <t>54-1м/171</t>
  </si>
  <si>
    <t>Масло сливочное,сыр,яцо вареное</t>
  </si>
  <si>
    <t>14/15/209</t>
  </si>
  <si>
    <t>Масло сливочное,сыр</t>
  </si>
  <si>
    <t>14/15</t>
  </si>
  <si>
    <t>Соус болоньезе с кашей пшеничной рассыпчатой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</si>
</sst>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Protection="1">
      <protection locked="0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/>
    <xf numFmtId="0" fontId="1" fillId="4" borderId="0" xfId="0" applyFont="1" applyFill="1"/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 applyProtection="1">
      <alignment vertical="top" wrapText="1"/>
      <protection locked="0"/>
    </xf>
    <xf numFmtId="0" fontId="10" fillId="0" borderId="2" xfId="0" applyFont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2" fontId="8" fillId="2" borderId="2" xfId="0" applyNumberFormat="1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vertical="top" wrapText="1"/>
    </xf>
    <xf numFmtId="0" fontId="10" fillId="2" borderId="20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/>
    <xf numFmtId="0" fontId="1" fillId="0" borderId="0" xfId="0" applyFont="1" applyBorder="1"/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>
      <alignment horizontal="center" vertical="top" wrapText="1"/>
    </xf>
    <xf numFmtId="0" fontId="10" fillId="3" borderId="19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top" wrapText="1"/>
    </xf>
    <xf numFmtId="0" fontId="11" fillId="2" borderId="20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1" fillId="2" borderId="2" xfId="0" applyFont="1" applyFill="1" applyBorder="1"/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21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top" wrapText="1"/>
    </xf>
    <xf numFmtId="0" fontId="10" fillId="0" borderId="13" xfId="0" applyFont="1" applyBorder="1"/>
    <xf numFmtId="0" fontId="10" fillId="0" borderId="1" xfId="0" applyFont="1" applyBorder="1"/>
    <xf numFmtId="0" fontId="10" fillId="0" borderId="6" xfId="0" applyFont="1" applyBorder="1"/>
    <xf numFmtId="0" fontId="10" fillId="4" borderId="2" xfId="0" applyFont="1" applyFill="1" applyBorder="1" applyProtection="1">
      <protection locked="0"/>
    </xf>
    <xf numFmtId="0" fontId="10" fillId="0" borderId="2" xfId="0" applyFont="1" applyBorder="1"/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5" xfId="0" applyFont="1" applyBorder="1"/>
    <xf numFmtId="0" fontId="10" fillId="2" borderId="2" xfId="0" applyFont="1" applyFill="1" applyBorder="1" applyProtection="1">
      <protection locked="0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 vertical="top"/>
    </xf>
    <xf numFmtId="0" fontId="10" fillId="0" borderId="10" xfId="0" applyFont="1" applyBorder="1" applyAlignment="1">
      <alignment horizontal="center"/>
    </xf>
    <xf numFmtId="0" fontId="8" fillId="2" borderId="21" xfId="0" applyFont="1" applyFill="1" applyBorder="1" applyAlignment="1">
      <alignment horizontal="center" vertical="top" wrapText="1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top" wrapText="1"/>
      <protection locked="0"/>
    </xf>
    <xf numFmtId="0" fontId="10" fillId="2" borderId="26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8" fillId="2" borderId="18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10" fillId="2" borderId="5" xfId="0" applyFont="1" applyFill="1" applyBorder="1" applyAlignment="1">
      <alignment horizontal="center" vertical="center"/>
    </xf>
    <xf numFmtId="0" fontId="8" fillId="2" borderId="27" xfId="0" applyFont="1" applyFill="1" applyBorder="1" applyAlignment="1" applyProtection="1">
      <alignment horizontal="center" vertical="top" wrapText="1"/>
      <protection locked="0"/>
    </xf>
    <xf numFmtId="0" fontId="10" fillId="2" borderId="28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 vertical="top" wrapText="1"/>
    </xf>
    <xf numFmtId="0" fontId="10" fillId="2" borderId="23" xfId="0" applyFont="1" applyFill="1" applyBorder="1" applyAlignment="1">
      <alignment horizontal="center" vertical="center"/>
    </xf>
    <xf numFmtId="0" fontId="10" fillId="2" borderId="23" xfId="0" applyFont="1" applyFill="1" applyBorder="1" applyAlignment="1" applyProtection="1">
      <alignment horizontal="center" vertical="top" wrapText="1"/>
      <protection locked="0"/>
    </xf>
    <xf numFmtId="0" fontId="10" fillId="4" borderId="6" xfId="0" applyFont="1" applyFill="1" applyBorder="1"/>
    <xf numFmtId="0" fontId="11" fillId="2" borderId="5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center"/>
    </xf>
    <xf numFmtId="0" fontId="8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N171"/>
  <sheetViews>
    <sheetView tabSelected="1" zoomScale="110" zoomScaleNormal="110" workbookViewId="0">
      <pane xSplit="4" ySplit="5" topLeftCell="E87" activePane="bottomRight" state="frozen"/>
      <selection pane="topRight" activeCell="E1" sqref="E1"/>
      <selection pane="bottomLeft" activeCell="A6" sqref="A6"/>
      <selection pane="bottomRight" activeCell="H37" sqref="H3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5703125" style="2" customWidth="1"/>
    <col min="10" max="10" width="8.140625" style="2" customWidth="1"/>
    <col min="11" max="11" width="12.140625" style="2" customWidth="1"/>
    <col min="12" max="16384" width="9.140625" style="2"/>
  </cols>
  <sheetData>
    <row r="1" spans="1:14" ht="15">
      <c r="A1" s="1" t="s">
        <v>7</v>
      </c>
      <c r="C1" s="112" t="s">
        <v>40</v>
      </c>
      <c r="D1" s="113"/>
      <c r="E1" s="113"/>
      <c r="F1" s="5" t="s">
        <v>16</v>
      </c>
      <c r="G1" s="2" t="s">
        <v>17</v>
      </c>
      <c r="H1" s="114" t="s">
        <v>41</v>
      </c>
      <c r="I1" s="114"/>
      <c r="J1" s="114"/>
      <c r="K1" s="114"/>
    </row>
    <row r="2" spans="1:14" ht="18">
      <c r="A2" s="21" t="s">
        <v>6</v>
      </c>
      <c r="C2" s="2"/>
      <c r="G2" s="2" t="s">
        <v>18</v>
      </c>
      <c r="H2" s="114" t="s">
        <v>42</v>
      </c>
      <c r="I2" s="114"/>
      <c r="J2" s="114"/>
      <c r="K2" s="114"/>
    </row>
    <row r="3" spans="1:14" ht="17.25" customHeight="1">
      <c r="A3" s="4" t="s">
        <v>8</v>
      </c>
      <c r="C3" s="2"/>
      <c r="D3" s="3"/>
      <c r="E3" s="22" t="s">
        <v>9</v>
      </c>
      <c r="G3" s="2" t="s">
        <v>19</v>
      </c>
      <c r="H3" s="24"/>
      <c r="I3" s="24"/>
      <c r="J3" s="25">
        <v>2026</v>
      </c>
      <c r="K3" s="26"/>
    </row>
    <row r="4" spans="1:14" ht="13.5" thickBot="1">
      <c r="C4" s="2"/>
      <c r="D4" s="4"/>
      <c r="H4" s="23" t="s">
        <v>36</v>
      </c>
      <c r="I4" s="23" t="s">
        <v>37</v>
      </c>
      <c r="J4" s="23" t="s">
        <v>38</v>
      </c>
    </row>
    <row r="5" spans="1:14" ht="34.5" thickBot="1">
      <c r="A5" s="86" t="s">
        <v>14</v>
      </c>
      <c r="B5" s="86" t="s">
        <v>15</v>
      </c>
      <c r="C5" s="87" t="s">
        <v>0</v>
      </c>
      <c r="D5" s="87" t="s">
        <v>13</v>
      </c>
      <c r="E5" s="87" t="s">
        <v>12</v>
      </c>
      <c r="F5" s="87" t="s">
        <v>34</v>
      </c>
      <c r="G5" s="87" t="s">
        <v>1</v>
      </c>
      <c r="H5" s="87" t="s">
        <v>2</v>
      </c>
      <c r="I5" s="87" t="s">
        <v>3</v>
      </c>
      <c r="J5" s="87" t="s">
        <v>10</v>
      </c>
      <c r="K5" s="87" t="s">
        <v>11</v>
      </c>
      <c r="L5" s="87" t="s">
        <v>35</v>
      </c>
    </row>
    <row r="6" spans="1:14" s="48" customFormat="1" ht="15.75">
      <c r="A6" s="11">
        <v>1</v>
      </c>
      <c r="B6" s="12">
        <v>1</v>
      </c>
      <c r="C6" s="67" t="s">
        <v>20</v>
      </c>
      <c r="D6" s="68" t="s">
        <v>21</v>
      </c>
      <c r="E6" s="85" t="s">
        <v>46</v>
      </c>
      <c r="F6" s="82">
        <v>200</v>
      </c>
      <c r="G6" s="82">
        <v>4.2</v>
      </c>
      <c r="H6" s="82">
        <v>5.6</v>
      </c>
      <c r="I6" s="82">
        <v>30.2</v>
      </c>
      <c r="J6" s="49">
        <v>156.4</v>
      </c>
      <c r="K6" s="83">
        <v>173</v>
      </c>
      <c r="L6" s="34">
        <v>19.46</v>
      </c>
    </row>
    <row r="7" spans="1:14" ht="15.75">
      <c r="A7" s="13"/>
      <c r="B7" s="8"/>
      <c r="C7" s="69"/>
      <c r="D7" s="71" t="s">
        <v>22</v>
      </c>
      <c r="E7" s="62" t="s">
        <v>48</v>
      </c>
      <c r="F7" s="55">
        <v>200</v>
      </c>
      <c r="G7" s="55">
        <v>0.2</v>
      </c>
      <c r="H7" s="55">
        <v>0</v>
      </c>
      <c r="I7" s="55">
        <v>10.199999999999999</v>
      </c>
      <c r="J7" s="28">
        <v>41</v>
      </c>
      <c r="K7" s="55">
        <v>377</v>
      </c>
      <c r="L7" s="35">
        <v>3.81</v>
      </c>
      <c r="M7" s="47"/>
      <c r="N7" s="33"/>
    </row>
    <row r="8" spans="1:14" ht="15.75">
      <c r="A8" s="13"/>
      <c r="B8" s="8"/>
      <c r="C8" s="69"/>
      <c r="D8" s="71" t="s">
        <v>23</v>
      </c>
      <c r="E8" s="61" t="s">
        <v>47</v>
      </c>
      <c r="F8" s="54">
        <v>40</v>
      </c>
      <c r="G8" s="54">
        <v>2.6</v>
      </c>
      <c r="H8" s="54">
        <v>0.8</v>
      </c>
      <c r="I8" s="54">
        <v>18.399999999999999</v>
      </c>
      <c r="J8" s="28">
        <v>92</v>
      </c>
      <c r="K8" s="54" t="s">
        <v>49</v>
      </c>
      <c r="L8" s="35">
        <v>2.98</v>
      </c>
      <c r="M8" s="47"/>
      <c r="N8" s="32"/>
    </row>
    <row r="9" spans="1:14" ht="15.75">
      <c r="A9" s="13"/>
      <c r="B9" s="8"/>
      <c r="C9" s="69"/>
      <c r="D9" s="71" t="s">
        <v>24</v>
      </c>
      <c r="E9" s="61" t="s">
        <v>43</v>
      </c>
      <c r="F9" s="88">
        <v>150</v>
      </c>
      <c r="G9" s="88">
        <v>2.1</v>
      </c>
      <c r="H9" s="88">
        <v>0.45</v>
      </c>
      <c r="I9" s="88">
        <v>24</v>
      </c>
      <c r="J9" s="89">
        <v>108.45</v>
      </c>
      <c r="K9" s="88" t="s">
        <v>49</v>
      </c>
      <c r="L9" s="89">
        <v>44.06</v>
      </c>
    </row>
    <row r="10" spans="1:14" ht="16.5" thickBot="1">
      <c r="A10" s="13"/>
      <c r="B10" s="8"/>
      <c r="C10" s="69"/>
      <c r="D10" s="71"/>
      <c r="E10" s="61" t="s">
        <v>67</v>
      </c>
      <c r="F10" s="54">
        <v>60</v>
      </c>
      <c r="G10" s="54">
        <v>7.5</v>
      </c>
      <c r="H10" s="54">
        <v>11.75</v>
      </c>
      <c r="I10" s="54">
        <v>0.43</v>
      </c>
      <c r="J10" s="28">
        <v>175.72</v>
      </c>
      <c r="K10" s="54" t="s">
        <v>68</v>
      </c>
      <c r="L10" s="35">
        <v>44.8</v>
      </c>
    </row>
    <row r="11" spans="1:14" ht="15.75">
      <c r="A11" s="14"/>
      <c r="B11" s="10"/>
      <c r="C11" s="72"/>
      <c r="D11" s="73" t="s">
        <v>33</v>
      </c>
      <c r="E11" s="61"/>
      <c r="F11" s="84">
        <f>SUM(F6:F10)</f>
        <v>650</v>
      </c>
      <c r="G11" s="84">
        <f>SUM(G6:G10)</f>
        <v>16.600000000000001</v>
      </c>
      <c r="H11" s="84">
        <f>SUM(H6:H10)</f>
        <v>18.600000000000001</v>
      </c>
      <c r="I11" s="84">
        <f>SUM(I6:I10)</f>
        <v>83.23</v>
      </c>
      <c r="J11" s="90">
        <f>SUM(J6:J10)</f>
        <v>573.56999999999994</v>
      </c>
      <c r="K11" s="90"/>
      <c r="L11" s="90">
        <f>SUM(L6:L10)</f>
        <v>115.11</v>
      </c>
    </row>
    <row r="12" spans="1:14" ht="15.75">
      <c r="A12" s="15">
        <f>A6</f>
        <v>1</v>
      </c>
      <c r="B12" s="6">
        <f>B6</f>
        <v>1</v>
      </c>
      <c r="C12" s="74" t="s">
        <v>25</v>
      </c>
      <c r="D12" s="71" t="s">
        <v>26</v>
      </c>
      <c r="E12" s="40"/>
      <c r="F12" s="41"/>
      <c r="G12" s="41"/>
      <c r="H12" s="41"/>
      <c r="I12" s="41"/>
      <c r="J12" s="41"/>
      <c r="K12" s="55"/>
      <c r="L12" s="35"/>
    </row>
    <row r="13" spans="1:14" ht="15.75">
      <c r="A13" s="13"/>
      <c r="B13" s="8"/>
      <c r="C13" s="69"/>
      <c r="D13" s="71" t="s">
        <v>27</v>
      </c>
      <c r="E13" s="61"/>
      <c r="F13" s="54"/>
      <c r="G13" s="54"/>
      <c r="H13" s="54"/>
      <c r="I13" s="54"/>
      <c r="J13" s="28"/>
      <c r="K13" s="54"/>
      <c r="L13" s="35"/>
    </row>
    <row r="14" spans="1:14" ht="15.75">
      <c r="A14" s="13"/>
      <c r="B14" s="8"/>
      <c r="C14" s="69"/>
      <c r="D14" s="71" t="s">
        <v>28</v>
      </c>
      <c r="E14" s="61"/>
      <c r="F14" s="54"/>
      <c r="G14" s="54"/>
      <c r="H14" s="54"/>
      <c r="I14" s="54"/>
      <c r="J14" s="28"/>
      <c r="K14" s="54"/>
      <c r="L14" s="35"/>
    </row>
    <row r="15" spans="1:14" ht="15.75">
      <c r="A15" s="13"/>
      <c r="B15" s="8"/>
      <c r="C15" s="69"/>
      <c r="D15" s="71" t="s">
        <v>29</v>
      </c>
      <c r="E15" s="61"/>
      <c r="F15" s="54"/>
      <c r="G15" s="54"/>
      <c r="H15" s="54"/>
      <c r="I15" s="54"/>
      <c r="J15" s="28"/>
      <c r="K15" s="54"/>
      <c r="L15" s="35"/>
    </row>
    <row r="16" spans="1:14" ht="15.75">
      <c r="A16" s="13"/>
      <c r="B16" s="8"/>
      <c r="C16" s="69"/>
      <c r="D16" s="71" t="s">
        <v>30</v>
      </c>
      <c r="E16" s="42"/>
      <c r="F16" s="41"/>
      <c r="G16" s="41"/>
      <c r="H16" s="41"/>
      <c r="I16" s="41"/>
      <c r="J16" s="41"/>
      <c r="K16" s="55"/>
      <c r="L16" s="35"/>
    </row>
    <row r="17" spans="1:12" ht="15.75">
      <c r="A17" s="13"/>
      <c r="B17" s="8"/>
      <c r="C17" s="69"/>
      <c r="D17" s="71" t="s">
        <v>31</v>
      </c>
      <c r="E17" s="42"/>
      <c r="F17" s="41"/>
      <c r="G17" s="41"/>
      <c r="H17" s="41"/>
      <c r="I17" s="41"/>
      <c r="J17" s="41"/>
      <c r="K17" s="55"/>
      <c r="L17" s="35"/>
    </row>
    <row r="18" spans="1:12" ht="15.75">
      <c r="A18" s="13"/>
      <c r="B18" s="8"/>
      <c r="C18" s="69"/>
      <c r="D18" s="71" t="s">
        <v>32</v>
      </c>
      <c r="E18" s="42"/>
      <c r="F18" s="41"/>
      <c r="G18" s="41"/>
      <c r="H18" s="41"/>
      <c r="I18" s="41"/>
      <c r="J18" s="41"/>
      <c r="K18" s="55"/>
      <c r="L18" s="35"/>
    </row>
    <row r="19" spans="1:12" ht="15.75">
      <c r="A19" s="13"/>
      <c r="B19" s="8"/>
      <c r="C19" s="69"/>
      <c r="D19" s="70"/>
      <c r="E19" s="42"/>
      <c r="F19" s="41"/>
      <c r="G19" s="41"/>
      <c r="H19" s="41"/>
      <c r="I19" s="41"/>
      <c r="J19" s="41"/>
      <c r="K19" s="55"/>
      <c r="L19" s="35"/>
    </row>
    <row r="20" spans="1:12" ht="15.75">
      <c r="A20" s="13"/>
      <c r="B20" s="8"/>
      <c r="C20" s="69"/>
      <c r="D20" s="70"/>
      <c r="E20" s="38"/>
      <c r="F20" s="35"/>
      <c r="G20" s="35"/>
      <c r="H20" s="35"/>
      <c r="I20" s="35"/>
      <c r="J20" s="35"/>
      <c r="K20" s="35"/>
      <c r="L20" s="45"/>
    </row>
    <row r="21" spans="1:12" ht="15.75">
      <c r="A21" s="14"/>
      <c r="B21" s="10"/>
      <c r="C21" s="72"/>
      <c r="D21" s="73" t="s">
        <v>33</v>
      </c>
      <c r="E21" s="39"/>
      <c r="F21" s="36">
        <f>SUM(F12:F20)</f>
        <v>0</v>
      </c>
      <c r="G21" s="36">
        <f t="shared" ref="G21:J21" si="0">SUM(G12:G20)</f>
        <v>0</v>
      </c>
      <c r="H21" s="36">
        <f t="shared" si="0"/>
        <v>0</v>
      </c>
      <c r="I21" s="36">
        <f t="shared" si="0"/>
        <v>0</v>
      </c>
      <c r="J21" s="36">
        <f t="shared" si="0"/>
        <v>0</v>
      </c>
      <c r="K21" s="36"/>
      <c r="L21" s="50">
        <f t="shared" ref="L21" si="1">SUM(L12:L20)</f>
        <v>0</v>
      </c>
    </row>
    <row r="22" spans="1:12" ht="16.5" thickBot="1">
      <c r="A22" s="18">
        <f>A6</f>
        <v>1</v>
      </c>
      <c r="B22" s="19">
        <f>B6</f>
        <v>1</v>
      </c>
      <c r="C22" s="115" t="s">
        <v>4</v>
      </c>
      <c r="D22" s="116"/>
      <c r="E22" s="44"/>
      <c r="F22" s="37">
        <f>F11+F21</f>
        <v>650</v>
      </c>
      <c r="G22" s="37">
        <f>G11+G21</f>
        <v>16.600000000000001</v>
      </c>
      <c r="H22" s="37">
        <f>H11+H21</f>
        <v>18.600000000000001</v>
      </c>
      <c r="I22" s="37">
        <f>I11+I21</f>
        <v>83.23</v>
      </c>
      <c r="J22" s="37">
        <f>J11+J21</f>
        <v>573.56999999999994</v>
      </c>
      <c r="K22" s="37"/>
      <c r="L22" s="37">
        <f>L11+L21</f>
        <v>115.11</v>
      </c>
    </row>
    <row r="23" spans="1:12" ht="15.75">
      <c r="A23" s="7">
        <v>1</v>
      </c>
      <c r="B23" s="8">
        <v>2</v>
      </c>
      <c r="C23" s="67" t="s">
        <v>20</v>
      </c>
      <c r="D23" s="72" t="s">
        <v>21</v>
      </c>
      <c r="E23" s="61" t="s">
        <v>71</v>
      </c>
      <c r="F23" s="54">
        <v>240</v>
      </c>
      <c r="G23" s="54">
        <v>14.05</v>
      </c>
      <c r="H23" s="54">
        <v>13.98</v>
      </c>
      <c r="I23" s="54">
        <v>50.53</v>
      </c>
      <c r="J23" s="81">
        <v>406.69</v>
      </c>
      <c r="K23" s="54">
        <v>653</v>
      </c>
      <c r="L23" s="45">
        <v>71.72</v>
      </c>
    </row>
    <row r="24" spans="1:12" ht="15.75">
      <c r="A24" s="7"/>
      <c r="B24" s="8"/>
      <c r="C24" s="69"/>
      <c r="D24" s="71" t="s">
        <v>22</v>
      </c>
      <c r="E24" s="62" t="s">
        <v>48</v>
      </c>
      <c r="F24" s="100">
        <v>200</v>
      </c>
      <c r="G24" s="100">
        <v>0.2</v>
      </c>
      <c r="H24" s="100">
        <v>0</v>
      </c>
      <c r="I24" s="100">
        <v>10.199999999999999</v>
      </c>
      <c r="J24" s="101">
        <v>41</v>
      </c>
      <c r="K24" s="100">
        <v>377</v>
      </c>
      <c r="L24" s="35">
        <v>3.81</v>
      </c>
    </row>
    <row r="25" spans="1:12" ht="15.75">
      <c r="A25" s="7"/>
      <c r="B25" s="8"/>
      <c r="C25" s="69"/>
      <c r="D25" s="71" t="s">
        <v>23</v>
      </c>
      <c r="E25" s="60" t="s">
        <v>54</v>
      </c>
      <c r="F25" s="54">
        <v>30</v>
      </c>
      <c r="G25" s="53">
        <v>3.2</v>
      </c>
      <c r="H25" s="53">
        <v>1.4</v>
      </c>
      <c r="I25" s="53">
        <v>13.1</v>
      </c>
      <c r="J25" s="81">
        <v>82.2</v>
      </c>
      <c r="K25" s="53" t="s">
        <v>49</v>
      </c>
      <c r="L25" s="35">
        <v>2.2400000000000002</v>
      </c>
    </row>
    <row r="26" spans="1:12" ht="16.5" thickBot="1">
      <c r="A26" s="7"/>
      <c r="B26" s="8"/>
      <c r="C26" s="69"/>
      <c r="D26" s="71"/>
      <c r="E26" s="78" t="s">
        <v>58</v>
      </c>
      <c r="F26" s="54">
        <v>60</v>
      </c>
      <c r="G26" s="54">
        <v>1.8</v>
      </c>
      <c r="H26" s="54">
        <v>3.72</v>
      </c>
      <c r="I26" s="54">
        <v>3.72</v>
      </c>
      <c r="J26" s="81">
        <v>55.2</v>
      </c>
      <c r="K26" s="118">
        <v>75</v>
      </c>
      <c r="L26" s="46">
        <v>11.04</v>
      </c>
    </row>
    <row r="27" spans="1:12" ht="15.75">
      <c r="A27" s="7"/>
      <c r="B27" s="8"/>
      <c r="C27" s="69"/>
      <c r="D27" s="73" t="s">
        <v>33</v>
      </c>
      <c r="E27" s="56"/>
      <c r="F27" s="90">
        <f>SUM(F23:F26)</f>
        <v>530</v>
      </c>
      <c r="G27" s="90">
        <f>SUM(G23:G26)</f>
        <v>19.25</v>
      </c>
      <c r="H27" s="90">
        <f>SUM(H23:H26)</f>
        <v>19.100000000000001</v>
      </c>
      <c r="I27" s="90">
        <f>SUM(I23:I26)</f>
        <v>77.55</v>
      </c>
      <c r="J27" s="102">
        <f>SUM(J23:J26)</f>
        <v>585.09</v>
      </c>
      <c r="K27" s="90"/>
      <c r="L27" s="90">
        <f>SUM(L23:L26)</f>
        <v>88.81</v>
      </c>
    </row>
    <row r="28" spans="1:12" ht="15.75">
      <c r="A28" s="6">
        <f>A23</f>
        <v>1</v>
      </c>
      <c r="B28" s="6">
        <f>B23</f>
        <v>2</v>
      </c>
      <c r="C28" s="74" t="s">
        <v>25</v>
      </c>
      <c r="D28" s="71" t="s">
        <v>26</v>
      </c>
      <c r="E28" s="31"/>
      <c r="F28" s="28"/>
      <c r="G28" s="28"/>
      <c r="H28" s="28"/>
      <c r="I28" s="28"/>
      <c r="J28" s="28"/>
      <c r="K28" s="35"/>
      <c r="L28" s="45"/>
    </row>
    <row r="29" spans="1:12" ht="15.75">
      <c r="A29" s="7"/>
      <c r="B29" s="8"/>
      <c r="C29" s="69"/>
      <c r="D29" s="71" t="s">
        <v>27</v>
      </c>
      <c r="E29" s="42"/>
      <c r="F29" s="41"/>
      <c r="G29" s="43"/>
      <c r="H29" s="43"/>
      <c r="I29" s="41"/>
      <c r="J29" s="41"/>
      <c r="K29" s="55"/>
      <c r="L29" s="35"/>
    </row>
    <row r="30" spans="1:12" ht="15.75">
      <c r="A30" s="7"/>
      <c r="B30" s="8"/>
      <c r="C30" s="69"/>
      <c r="D30" s="71" t="s">
        <v>28</v>
      </c>
      <c r="E30" s="42"/>
      <c r="F30" s="41"/>
      <c r="G30" s="41"/>
      <c r="H30" s="41"/>
      <c r="I30" s="41"/>
      <c r="J30" s="41"/>
      <c r="K30" s="55"/>
      <c r="L30" s="35"/>
    </row>
    <row r="31" spans="1:12" ht="15.75">
      <c r="A31" s="7"/>
      <c r="B31" s="8"/>
      <c r="C31" s="69"/>
      <c r="D31" s="71" t="s">
        <v>29</v>
      </c>
      <c r="E31" s="42"/>
      <c r="F31" s="41"/>
      <c r="G31" s="41"/>
      <c r="H31" s="41"/>
      <c r="I31" s="41"/>
      <c r="J31" s="41"/>
      <c r="K31" s="55"/>
      <c r="L31" s="35"/>
    </row>
    <row r="32" spans="1:12" ht="15.75">
      <c r="A32" s="7"/>
      <c r="B32" s="8"/>
      <c r="C32" s="69"/>
      <c r="D32" s="71" t="s">
        <v>30</v>
      </c>
      <c r="E32" s="42"/>
      <c r="F32" s="41"/>
      <c r="G32" s="41"/>
      <c r="H32" s="41"/>
      <c r="I32" s="41"/>
      <c r="J32" s="41"/>
      <c r="K32" s="55"/>
      <c r="L32" s="35"/>
    </row>
    <row r="33" spans="1:12" ht="15.75">
      <c r="A33" s="7"/>
      <c r="B33" s="8"/>
      <c r="C33" s="69"/>
      <c r="D33" s="71" t="s">
        <v>31</v>
      </c>
      <c r="E33" s="42"/>
      <c r="F33" s="41"/>
      <c r="G33" s="41"/>
      <c r="H33" s="41"/>
      <c r="I33" s="41"/>
      <c r="J33" s="41"/>
      <c r="K33" s="55"/>
      <c r="L33" s="35"/>
    </row>
    <row r="34" spans="1:12" ht="15.75">
      <c r="A34" s="7"/>
      <c r="B34" s="8"/>
      <c r="C34" s="69"/>
      <c r="D34" s="71" t="s">
        <v>32</v>
      </c>
      <c r="E34" s="42"/>
      <c r="F34" s="41"/>
      <c r="G34" s="41"/>
      <c r="H34" s="41"/>
      <c r="I34" s="41"/>
      <c r="J34" s="41"/>
      <c r="K34" s="55"/>
      <c r="L34" s="35"/>
    </row>
    <row r="35" spans="1:12" ht="15.75">
      <c r="A35" s="7"/>
      <c r="B35" s="8"/>
      <c r="C35" s="69"/>
      <c r="D35" s="70"/>
      <c r="E35" s="38"/>
      <c r="F35" s="35"/>
      <c r="G35" s="35"/>
      <c r="H35" s="35"/>
      <c r="I35" s="35"/>
      <c r="J35" s="35"/>
      <c r="K35" s="35"/>
      <c r="L35" s="45"/>
    </row>
    <row r="36" spans="1:12" ht="15.75">
      <c r="A36" s="7"/>
      <c r="B36" s="8"/>
      <c r="C36" s="69"/>
      <c r="D36" s="70"/>
      <c r="E36" s="38"/>
      <c r="F36" s="35"/>
      <c r="G36" s="35"/>
      <c r="H36" s="35"/>
      <c r="I36" s="35"/>
      <c r="J36" s="35"/>
      <c r="K36" s="35"/>
      <c r="L36" s="45"/>
    </row>
    <row r="37" spans="1:12" ht="15.75">
      <c r="A37" s="9"/>
      <c r="B37" s="10"/>
      <c r="C37" s="72"/>
      <c r="D37" s="73" t="s">
        <v>33</v>
      </c>
      <c r="E37" s="39"/>
      <c r="F37" s="36">
        <f>SUM(F28:F36)</f>
        <v>0</v>
      </c>
      <c r="G37" s="36">
        <f t="shared" ref="G37" si="2">SUM(G28:G36)</f>
        <v>0</v>
      </c>
      <c r="H37" s="36">
        <f t="shared" ref="H37" si="3">SUM(H28:H36)</f>
        <v>0</v>
      </c>
      <c r="I37" s="36">
        <f t="shared" ref="I37" si="4">SUM(I28:I36)</f>
        <v>0</v>
      </c>
      <c r="J37" s="36">
        <f t="shared" ref="J37:L37" si="5">SUM(J28:J36)</f>
        <v>0</v>
      </c>
      <c r="K37" s="36"/>
      <c r="L37" s="50">
        <f t="shared" si="5"/>
        <v>0</v>
      </c>
    </row>
    <row r="38" spans="1:12" ht="15.75" customHeight="1" thickBot="1">
      <c r="A38" s="20">
        <f>A23</f>
        <v>1</v>
      </c>
      <c r="B38" s="20">
        <f>B23</f>
        <v>2</v>
      </c>
      <c r="C38" s="115" t="s">
        <v>4</v>
      </c>
      <c r="D38" s="116"/>
      <c r="E38" s="44"/>
      <c r="F38" s="37">
        <f>SUM(F27,F37)</f>
        <v>530</v>
      </c>
      <c r="G38" s="37">
        <f>G27+G37</f>
        <v>19.25</v>
      </c>
      <c r="H38" s="37">
        <f>H27+H37</f>
        <v>19.100000000000001</v>
      </c>
      <c r="I38" s="37">
        <f>I27+I37</f>
        <v>77.55</v>
      </c>
      <c r="J38" s="37">
        <f>J27+J37</f>
        <v>585.09</v>
      </c>
      <c r="K38" s="37"/>
      <c r="L38" s="37">
        <f>L27+L37</f>
        <v>88.81</v>
      </c>
    </row>
    <row r="39" spans="1:12" ht="15.75">
      <c r="A39" s="11">
        <v>1</v>
      </c>
      <c r="B39" s="12">
        <v>3</v>
      </c>
      <c r="C39" s="67" t="s">
        <v>20</v>
      </c>
      <c r="D39" s="68" t="s">
        <v>21</v>
      </c>
      <c r="E39" s="60" t="s">
        <v>64</v>
      </c>
      <c r="F39" s="53">
        <v>240</v>
      </c>
      <c r="G39" s="53">
        <v>11.35</v>
      </c>
      <c r="H39" s="53">
        <v>14.64</v>
      </c>
      <c r="I39" s="53">
        <v>46.32</v>
      </c>
      <c r="J39" s="80">
        <v>386.96</v>
      </c>
      <c r="K39" s="83" t="s">
        <v>56</v>
      </c>
      <c r="L39" s="34">
        <v>70.89</v>
      </c>
    </row>
    <row r="40" spans="1:12" ht="15.75">
      <c r="A40" s="13"/>
      <c r="B40" s="8"/>
      <c r="C40" s="107"/>
      <c r="D40" s="71" t="s">
        <v>22</v>
      </c>
      <c r="E40" s="76" t="s">
        <v>55</v>
      </c>
      <c r="F40" s="103">
        <v>200</v>
      </c>
      <c r="G40" s="103">
        <v>3.8</v>
      </c>
      <c r="H40" s="103">
        <v>2.9</v>
      </c>
      <c r="I40" s="100">
        <v>14.04</v>
      </c>
      <c r="J40" s="101">
        <v>96.89</v>
      </c>
      <c r="K40" s="103">
        <v>379</v>
      </c>
      <c r="L40" s="89">
        <v>12.84</v>
      </c>
    </row>
    <row r="41" spans="1:12" ht="15.75">
      <c r="A41" s="13"/>
      <c r="B41" s="8"/>
      <c r="C41" s="69"/>
      <c r="D41" s="71" t="s">
        <v>23</v>
      </c>
      <c r="E41" s="61" t="s">
        <v>54</v>
      </c>
      <c r="F41" s="54">
        <v>30</v>
      </c>
      <c r="G41" s="54">
        <v>3.2</v>
      </c>
      <c r="H41" s="54">
        <v>1.4</v>
      </c>
      <c r="I41" s="54">
        <v>13.1</v>
      </c>
      <c r="J41" s="81">
        <v>82.2</v>
      </c>
      <c r="K41" s="54" t="s">
        <v>49</v>
      </c>
      <c r="L41" s="35">
        <v>1.5</v>
      </c>
    </row>
    <row r="42" spans="1:12" ht="16.5" thickBot="1">
      <c r="A42" s="13"/>
      <c r="B42" s="8"/>
      <c r="C42" s="69"/>
      <c r="D42" s="71"/>
      <c r="E42" s="61" t="s">
        <v>53</v>
      </c>
      <c r="F42" s="54">
        <v>30</v>
      </c>
      <c r="G42" s="53">
        <v>0.9</v>
      </c>
      <c r="H42" s="53">
        <v>0.06</v>
      </c>
      <c r="I42" s="53">
        <v>1.89</v>
      </c>
      <c r="J42" s="81">
        <v>20.7</v>
      </c>
      <c r="K42" s="54">
        <v>131</v>
      </c>
      <c r="L42" s="45">
        <v>10.66</v>
      </c>
    </row>
    <row r="43" spans="1:12" ht="15.75">
      <c r="A43" s="14"/>
      <c r="B43" s="10"/>
      <c r="C43" s="72"/>
      <c r="D43" s="73" t="s">
        <v>33</v>
      </c>
      <c r="E43" s="56"/>
      <c r="F43" s="90">
        <f>SUM(F39:F42)</f>
        <v>500</v>
      </c>
      <c r="G43" s="90">
        <f>SUM(G39:G42)</f>
        <v>19.249999999999996</v>
      </c>
      <c r="H43" s="90">
        <f>SUM(H39:H42)</f>
        <v>18.999999999999996</v>
      </c>
      <c r="I43" s="90">
        <f>SUM(I39:I42)</f>
        <v>75.349999999999994</v>
      </c>
      <c r="J43" s="102">
        <f>SUM(J39:J42)</f>
        <v>586.75</v>
      </c>
      <c r="K43" s="90"/>
      <c r="L43" s="104">
        <f>SUM(L39:L42)</f>
        <v>95.89</v>
      </c>
    </row>
    <row r="44" spans="1:12" ht="15.75">
      <c r="A44" s="15">
        <f>A39</f>
        <v>1</v>
      </c>
      <c r="B44" s="6">
        <f>B39</f>
        <v>3</v>
      </c>
      <c r="C44" s="74" t="s">
        <v>25</v>
      </c>
      <c r="D44" s="71" t="s">
        <v>26</v>
      </c>
      <c r="E44" s="31"/>
      <c r="F44" s="28"/>
      <c r="G44" s="28"/>
      <c r="H44" s="28"/>
      <c r="I44" s="28"/>
      <c r="J44" s="81"/>
      <c r="K44" s="35"/>
      <c r="L44" s="45"/>
    </row>
    <row r="45" spans="1:12" ht="15.75">
      <c r="A45" s="13"/>
      <c r="B45" s="8"/>
      <c r="C45" s="69"/>
      <c r="D45" s="71" t="s">
        <v>27</v>
      </c>
      <c r="E45" s="61"/>
      <c r="F45" s="54"/>
      <c r="G45" s="53"/>
      <c r="H45" s="53"/>
      <c r="I45" s="53"/>
      <c r="J45" s="81"/>
      <c r="K45" s="54"/>
      <c r="L45" s="45"/>
    </row>
    <row r="46" spans="1:12" ht="15.75">
      <c r="A46" s="13"/>
      <c r="B46" s="8"/>
      <c r="C46" s="69"/>
      <c r="D46" s="71" t="s">
        <v>28</v>
      </c>
      <c r="E46" s="42"/>
      <c r="F46" s="41"/>
      <c r="G46" s="41"/>
      <c r="H46" s="41"/>
      <c r="I46" s="41"/>
      <c r="J46" s="41"/>
      <c r="K46" s="55"/>
      <c r="L46" s="35"/>
    </row>
    <row r="47" spans="1:12" ht="15.75">
      <c r="A47" s="13"/>
      <c r="B47" s="8"/>
      <c r="C47" s="69"/>
      <c r="D47" s="71" t="s">
        <v>29</v>
      </c>
      <c r="E47" s="42"/>
      <c r="F47" s="41"/>
      <c r="G47" s="41"/>
      <c r="H47" s="41"/>
      <c r="I47" s="41"/>
      <c r="J47" s="41"/>
      <c r="K47" s="55"/>
      <c r="L47" s="35"/>
    </row>
    <row r="48" spans="1:12" ht="15.75">
      <c r="A48" s="13"/>
      <c r="B48" s="8"/>
      <c r="C48" s="69"/>
      <c r="D48" s="71" t="s">
        <v>30</v>
      </c>
      <c r="E48" s="42"/>
      <c r="F48" s="41"/>
      <c r="G48" s="41"/>
      <c r="H48" s="41"/>
      <c r="I48" s="41"/>
      <c r="J48" s="41"/>
      <c r="K48" s="55"/>
      <c r="L48" s="35"/>
    </row>
    <row r="49" spans="1:12" ht="15.75">
      <c r="A49" s="13"/>
      <c r="B49" s="8"/>
      <c r="C49" s="69"/>
      <c r="D49" s="71" t="s">
        <v>31</v>
      </c>
      <c r="E49" s="42"/>
      <c r="F49" s="41"/>
      <c r="G49" s="41"/>
      <c r="H49" s="41"/>
      <c r="I49" s="41"/>
      <c r="J49" s="41"/>
      <c r="K49" s="55"/>
      <c r="L49" s="35"/>
    </row>
    <row r="50" spans="1:12" ht="15.75">
      <c r="A50" s="13"/>
      <c r="B50" s="8"/>
      <c r="C50" s="69"/>
      <c r="D50" s="71" t="s">
        <v>32</v>
      </c>
      <c r="E50" s="42"/>
      <c r="F50" s="41"/>
      <c r="G50" s="41"/>
      <c r="H50" s="41"/>
      <c r="I50" s="41"/>
      <c r="J50" s="41"/>
      <c r="K50" s="55"/>
      <c r="L50" s="35"/>
    </row>
    <row r="51" spans="1:12" ht="15.75">
      <c r="A51" s="13"/>
      <c r="B51" s="8"/>
      <c r="C51" s="69"/>
      <c r="D51" s="70"/>
      <c r="E51" s="38"/>
      <c r="F51" s="35"/>
      <c r="G51" s="35"/>
      <c r="H51" s="35"/>
      <c r="I51" s="35"/>
      <c r="J51" s="35"/>
      <c r="K51" s="35"/>
      <c r="L51" s="45"/>
    </row>
    <row r="52" spans="1:12" ht="15.75">
      <c r="A52" s="13"/>
      <c r="B52" s="8"/>
      <c r="C52" s="69"/>
      <c r="D52" s="70"/>
      <c r="E52" s="27"/>
      <c r="F52" s="28"/>
      <c r="G52" s="28"/>
      <c r="H52" s="28"/>
      <c r="I52" s="28"/>
      <c r="J52" s="28"/>
      <c r="K52" s="35"/>
      <c r="L52" s="45"/>
    </row>
    <row r="53" spans="1:12" ht="15.75">
      <c r="A53" s="14"/>
      <c r="B53" s="10"/>
      <c r="C53" s="72"/>
      <c r="D53" s="73" t="s">
        <v>33</v>
      </c>
      <c r="E53" s="39"/>
      <c r="F53" s="36"/>
      <c r="G53" s="36"/>
      <c r="H53" s="36"/>
      <c r="I53" s="36"/>
      <c r="J53" s="36"/>
      <c r="K53" s="36"/>
      <c r="L53" s="50"/>
    </row>
    <row r="54" spans="1:12" ht="15.75" customHeight="1" thickBot="1">
      <c r="A54" s="18">
        <f>A39</f>
        <v>1</v>
      </c>
      <c r="B54" s="19">
        <f>B39</f>
        <v>3</v>
      </c>
      <c r="C54" s="115" t="s">
        <v>4</v>
      </c>
      <c r="D54" s="116"/>
      <c r="E54" s="44"/>
      <c r="F54" s="37">
        <f>F43+F53</f>
        <v>500</v>
      </c>
      <c r="G54" s="37">
        <f t="shared" ref="G54" si="6">G43+G53</f>
        <v>19.249999999999996</v>
      </c>
      <c r="H54" s="37">
        <f t="shared" ref="H54" si="7">H43+H53</f>
        <v>18.999999999999996</v>
      </c>
      <c r="I54" s="37">
        <f t="shared" ref="I54" si="8">I43+I53</f>
        <v>75.349999999999994</v>
      </c>
      <c r="J54" s="37">
        <f t="shared" ref="J54:L54" si="9">J43+J53</f>
        <v>586.75</v>
      </c>
      <c r="K54" s="37"/>
      <c r="L54" s="37">
        <f t="shared" si="9"/>
        <v>95.89</v>
      </c>
    </row>
    <row r="55" spans="1:12" ht="15.75">
      <c r="A55" s="11">
        <v>1</v>
      </c>
      <c r="B55" s="12">
        <v>4</v>
      </c>
      <c r="C55" s="67" t="s">
        <v>20</v>
      </c>
      <c r="D55" s="68" t="s">
        <v>21</v>
      </c>
      <c r="E55" s="60" t="s">
        <v>57</v>
      </c>
      <c r="F55" s="53">
        <v>200</v>
      </c>
      <c r="G55" s="53">
        <v>8.8000000000000007</v>
      </c>
      <c r="H55" s="53">
        <v>6.9</v>
      </c>
      <c r="I55" s="53">
        <v>26.1</v>
      </c>
      <c r="J55" s="81">
        <v>210.2</v>
      </c>
      <c r="K55" s="83">
        <v>175</v>
      </c>
      <c r="L55" s="34">
        <v>17.489999999999998</v>
      </c>
    </row>
    <row r="56" spans="1:12" ht="17.25" customHeight="1">
      <c r="A56" s="13"/>
      <c r="B56" s="8"/>
      <c r="C56" s="69"/>
      <c r="D56" s="71" t="s">
        <v>22</v>
      </c>
      <c r="E56" s="76" t="s">
        <v>39</v>
      </c>
      <c r="F56" s="52">
        <v>200</v>
      </c>
      <c r="G56" s="52">
        <v>0.2</v>
      </c>
      <c r="H56" s="52">
        <v>0.1</v>
      </c>
      <c r="I56" s="55">
        <v>15</v>
      </c>
      <c r="J56" s="81">
        <v>60</v>
      </c>
      <c r="K56" s="52">
        <v>376</v>
      </c>
      <c r="L56" s="35">
        <v>1.57</v>
      </c>
    </row>
    <row r="57" spans="1:12" ht="15.75">
      <c r="A57" s="13"/>
      <c r="B57" s="8"/>
      <c r="C57" s="69"/>
      <c r="D57" s="71" t="s">
        <v>23</v>
      </c>
      <c r="E57" s="60" t="s">
        <v>47</v>
      </c>
      <c r="F57" s="54">
        <v>40</v>
      </c>
      <c r="G57" s="54">
        <v>2.6</v>
      </c>
      <c r="H57" s="54">
        <v>0.8</v>
      </c>
      <c r="I57" s="54">
        <v>18.399999999999999</v>
      </c>
      <c r="J57" s="81">
        <v>92</v>
      </c>
      <c r="K57" s="53" t="s">
        <v>49</v>
      </c>
      <c r="L57" s="35">
        <v>2.98</v>
      </c>
    </row>
    <row r="58" spans="1:12" ht="15.75">
      <c r="A58" s="13"/>
      <c r="B58" s="8"/>
      <c r="C58" s="69"/>
      <c r="D58" s="71" t="s">
        <v>24</v>
      </c>
      <c r="E58" s="76" t="s">
        <v>43</v>
      </c>
      <c r="F58" s="52">
        <v>150</v>
      </c>
      <c r="G58" s="52">
        <v>2.1</v>
      </c>
      <c r="H58" s="52">
        <v>0.45</v>
      </c>
      <c r="I58" s="55">
        <v>24</v>
      </c>
      <c r="J58" s="65">
        <v>108.45</v>
      </c>
      <c r="K58" s="52" t="s">
        <v>49</v>
      </c>
      <c r="L58" s="35">
        <v>47.2</v>
      </c>
    </row>
    <row r="59" spans="1:12" ht="16.5" thickBot="1">
      <c r="A59" s="13"/>
      <c r="B59" s="8"/>
      <c r="C59" s="69"/>
      <c r="D59" s="71"/>
      <c r="E59" s="61" t="s">
        <v>69</v>
      </c>
      <c r="F59" s="94">
        <v>20</v>
      </c>
      <c r="G59" s="94">
        <v>2.4</v>
      </c>
      <c r="H59" s="94">
        <v>10.15</v>
      </c>
      <c r="I59" s="94">
        <v>0.13</v>
      </c>
      <c r="J59" s="98">
        <v>112.72</v>
      </c>
      <c r="K59" s="94" t="s">
        <v>70</v>
      </c>
      <c r="L59" s="95">
        <v>34.1</v>
      </c>
    </row>
    <row r="60" spans="1:12" ht="15.75">
      <c r="A60" s="14"/>
      <c r="B60" s="10"/>
      <c r="C60" s="72"/>
      <c r="D60" s="73" t="s">
        <v>33</v>
      </c>
      <c r="E60" s="56"/>
      <c r="F60" s="90">
        <f>SUM(F55:F59)</f>
        <v>610</v>
      </c>
      <c r="G60" s="90">
        <f>SUM(G55:G59)</f>
        <v>16.099999999999998</v>
      </c>
      <c r="H60" s="90">
        <f>SUM(H55:H59)</f>
        <v>18.399999999999999</v>
      </c>
      <c r="I60" s="90">
        <f>SUM(I55:I59)</f>
        <v>83.63</v>
      </c>
      <c r="J60" s="102">
        <f>SUM(J55:J59)</f>
        <v>583.37</v>
      </c>
      <c r="K60" s="90"/>
      <c r="L60" s="90">
        <f>SUM(L55:L59)</f>
        <v>103.34</v>
      </c>
    </row>
    <row r="61" spans="1:12" ht="15.75">
      <c r="A61" s="15">
        <f>A55</f>
        <v>1</v>
      </c>
      <c r="B61" s="6">
        <f>B55</f>
        <v>4</v>
      </c>
      <c r="C61" s="74" t="s">
        <v>25</v>
      </c>
      <c r="D61" s="71" t="s">
        <v>26</v>
      </c>
      <c r="E61" s="60"/>
      <c r="F61" s="54"/>
      <c r="G61" s="54"/>
      <c r="H61" s="54"/>
      <c r="I61" s="54"/>
      <c r="J61" s="81"/>
      <c r="K61" s="53"/>
      <c r="L61" s="35"/>
    </row>
    <row r="62" spans="1:12" ht="15.75">
      <c r="A62" s="13"/>
      <c r="B62" s="8"/>
      <c r="C62" s="69"/>
      <c r="D62" s="71" t="s">
        <v>27</v>
      </c>
      <c r="E62" s="63"/>
      <c r="F62" s="52"/>
      <c r="G62" s="52"/>
      <c r="H62" s="52"/>
      <c r="I62" s="55"/>
      <c r="J62" s="81"/>
      <c r="K62" s="52"/>
      <c r="L62" s="35"/>
    </row>
    <row r="63" spans="1:12" ht="15.75">
      <c r="A63" s="13"/>
      <c r="B63" s="8"/>
      <c r="C63" s="69"/>
      <c r="D63" s="71" t="s">
        <v>28</v>
      </c>
      <c r="E63" s="77"/>
      <c r="F63" s="54"/>
      <c r="G63" s="54"/>
      <c r="H63" s="54"/>
      <c r="I63" s="54"/>
      <c r="J63" s="81"/>
      <c r="K63" s="53"/>
      <c r="L63" s="35"/>
    </row>
    <row r="64" spans="1:12" ht="15.75">
      <c r="A64" s="13"/>
      <c r="B64" s="8"/>
      <c r="C64" s="69"/>
      <c r="D64" s="71" t="s">
        <v>29</v>
      </c>
      <c r="E64" s="27"/>
      <c r="F64" s="28"/>
      <c r="G64" s="28"/>
      <c r="H64" s="28"/>
      <c r="I64" s="28"/>
      <c r="J64" s="28"/>
      <c r="K64" s="64"/>
      <c r="L64" s="35"/>
    </row>
    <row r="65" spans="1:12" ht="15.75">
      <c r="A65" s="13"/>
      <c r="B65" s="8"/>
      <c r="C65" s="69"/>
      <c r="D65" s="71" t="s">
        <v>30</v>
      </c>
      <c r="E65" s="27"/>
      <c r="F65" s="28"/>
      <c r="G65" s="28"/>
      <c r="H65" s="28"/>
      <c r="I65" s="28"/>
      <c r="J65" s="28"/>
      <c r="K65" s="64"/>
      <c r="L65" s="35"/>
    </row>
    <row r="66" spans="1:12" ht="15.75">
      <c r="A66" s="13"/>
      <c r="B66" s="8"/>
      <c r="C66" s="69"/>
      <c r="D66" s="71" t="s">
        <v>31</v>
      </c>
      <c r="E66" s="42"/>
      <c r="F66" s="41"/>
      <c r="G66" s="41"/>
      <c r="H66" s="41"/>
      <c r="I66" s="41"/>
      <c r="J66" s="41"/>
      <c r="K66" s="55"/>
      <c r="L66" s="35"/>
    </row>
    <row r="67" spans="1:12" ht="15.75">
      <c r="A67" s="13"/>
      <c r="B67" s="8"/>
      <c r="C67" s="69"/>
      <c r="D67" s="71" t="s">
        <v>32</v>
      </c>
      <c r="E67" s="42"/>
      <c r="F67" s="41"/>
      <c r="G67" s="41"/>
      <c r="H67" s="41"/>
      <c r="I67" s="41"/>
      <c r="J67" s="41"/>
      <c r="K67" s="55"/>
      <c r="L67" s="35"/>
    </row>
    <row r="68" spans="1:12" ht="15.75">
      <c r="A68" s="13"/>
      <c r="B68" s="8"/>
      <c r="C68" s="69"/>
      <c r="D68" s="70"/>
      <c r="E68" s="38"/>
      <c r="F68" s="35"/>
      <c r="G68" s="35"/>
      <c r="H68" s="35"/>
      <c r="I68" s="35"/>
      <c r="J68" s="35"/>
      <c r="K68" s="35"/>
      <c r="L68" s="45"/>
    </row>
    <row r="69" spans="1:12" ht="15.75">
      <c r="A69" s="13"/>
      <c r="B69" s="8"/>
      <c r="C69" s="69"/>
      <c r="D69" s="70"/>
      <c r="E69" s="38"/>
      <c r="F69" s="35"/>
      <c r="G69" s="35"/>
      <c r="H69" s="35"/>
      <c r="I69" s="35"/>
      <c r="J69" s="35"/>
      <c r="K69" s="35"/>
      <c r="L69" s="45"/>
    </row>
    <row r="70" spans="1:12" ht="15.75">
      <c r="A70" s="14"/>
      <c r="B70" s="10"/>
      <c r="C70" s="72"/>
      <c r="D70" s="73" t="s">
        <v>33</v>
      </c>
      <c r="E70" s="39"/>
      <c r="F70" s="36">
        <f>SUM(F61:F69)</f>
        <v>0</v>
      </c>
      <c r="G70" s="36">
        <f t="shared" ref="G70" si="10">SUM(G61:G69)</f>
        <v>0</v>
      </c>
      <c r="H70" s="36">
        <f t="shared" ref="H70" si="11">SUM(H61:H69)</f>
        <v>0</v>
      </c>
      <c r="I70" s="36">
        <f t="shared" ref="I70" si="12">SUM(I61:I69)</f>
        <v>0</v>
      </c>
      <c r="J70" s="36">
        <f t="shared" ref="J70:L70" si="13">SUM(J61:J69)</f>
        <v>0</v>
      </c>
      <c r="K70" s="36"/>
      <c r="L70" s="50">
        <f t="shared" si="13"/>
        <v>0</v>
      </c>
    </row>
    <row r="71" spans="1:12" ht="15.75" customHeight="1" thickBot="1">
      <c r="A71" s="18">
        <f>A55</f>
        <v>1</v>
      </c>
      <c r="B71" s="19">
        <f>B55</f>
        <v>4</v>
      </c>
      <c r="C71" s="115" t="s">
        <v>4</v>
      </c>
      <c r="D71" s="116"/>
      <c r="E71" s="44"/>
      <c r="F71" s="37">
        <f>F60+F70</f>
        <v>610</v>
      </c>
      <c r="G71" s="37">
        <f t="shared" ref="G71" si="14">G60+G70</f>
        <v>16.099999999999998</v>
      </c>
      <c r="H71" s="37">
        <f t="shared" ref="H71" si="15">H60+H70</f>
        <v>18.399999999999999</v>
      </c>
      <c r="I71" s="37">
        <f t="shared" ref="I71" si="16">I60+I70</f>
        <v>83.63</v>
      </c>
      <c r="J71" s="37">
        <f t="shared" ref="J71:L71" si="17">J60+J70</f>
        <v>583.37</v>
      </c>
      <c r="K71" s="37"/>
      <c r="L71" s="51">
        <f t="shared" si="17"/>
        <v>103.34</v>
      </c>
    </row>
    <row r="72" spans="1:12" ht="18.75" customHeight="1">
      <c r="A72" s="11">
        <v>1</v>
      </c>
      <c r="B72" s="12">
        <v>5</v>
      </c>
      <c r="C72" s="67" t="s">
        <v>20</v>
      </c>
      <c r="D72" s="68" t="s">
        <v>21</v>
      </c>
      <c r="E72" s="63" t="s">
        <v>50</v>
      </c>
      <c r="F72" s="54">
        <v>200</v>
      </c>
      <c r="G72" s="53">
        <v>9.6</v>
      </c>
      <c r="H72" s="53">
        <v>13.6</v>
      </c>
      <c r="I72" s="54">
        <v>24.2</v>
      </c>
      <c r="J72" s="49">
        <v>292</v>
      </c>
      <c r="K72" s="57">
        <v>224</v>
      </c>
      <c r="L72" s="35">
        <v>81.33</v>
      </c>
    </row>
    <row r="73" spans="1:12" ht="15.75">
      <c r="A73" s="13"/>
      <c r="B73" s="8"/>
      <c r="C73" s="107"/>
      <c r="D73" s="71" t="s">
        <v>22</v>
      </c>
      <c r="E73" s="62" t="s">
        <v>51</v>
      </c>
      <c r="F73" s="100">
        <v>200</v>
      </c>
      <c r="G73" s="100">
        <v>4.5999999999999996</v>
      </c>
      <c r="H73" s="100">
        <v>3.6</v>
      </c>
      <c r="I73" s="100">
        <v>12.6</v>
      </c>
      <c r="J73" s="89">
        <v>100.4</v>
      </c>
      <c r="K73" s="105" t="s">
        <v>52</v>
      </c>
      <c r="L73" s="106">
        <v>14.51</v>
      </c>
    </row>
    <row r="74" spans="1:12" ht="15.75">
      <c r="A74" s="13"/>
      <c r="B74" s="8"/>
      <c r="C74" s="69"/>
      <c r="D74" s="71" t="s">
        <v>31</v>
      </c>
      <c r="E74" s="61" t="s">
        <v>47</v>
      </c>
      <c r="F74" s="54">
        <v>30</v>
      </c>
      <c r="G74" s="54">
        <v>1.95</v>
      </c>
      <c r="H74" s="54">
        <v>0.6</v>
      </c>
      <c r="I74" s="54">
        <v>13.8</v>
      </c>
      <c r="J74" s="28">
        <v>69</v>
      </c>
      <c r="K74" s="58" t="s">
        <v>49</v>
      </c>
      <c r="L74" s="35">
        <v>2.98</v>
      </c>
    </row>
    <row r="75" spans="1:12" ht="16.5" thickBot="1">
      <c r="A75" s="13"/>
      <c r="B75" s="8"/>
      <c r="C75" s="69"/>
      <c r="D75" s="71" t="s">
        <v>24</v>
      </c>
      <c r="E75" s="61" t="s">
        <v>43</v>
      </c>
      <c r="F75" s="54">
        <v>150</v>
      </c>
      <c r="G75" s="54">
        <v>2.1</v>
      </c>
      <c r="H75" s="54">
        <v>0.45</v>
      </c>
      <c r="I75" s="54">
        <v>24</v>
      </c>
      <c r="J75" s="28">
        <v>108.45</v>
      </c>
      <c r="K75" s="58" t="s">
        <v>49</v>
      </c>
      <c r="L75" s="35">
        <v>32.659999999999997</v>
      </c>
    </row>
    <row r="76" spans="1:12" ht="15.75">
      <c r="A76" s="13"/>
      <c r="B76" s="8"/>
      <c r="C76" s="69"/>
      <c r="D76" s="73" t="s">
        <v>33</v>
      </c>
      <c r="E76" s="56"/>
      <c r="F76" s="90">
        <f>SUM(F72:F75)</f>
        <v>580</v>
      </c>
      <c r="G76" s="90">
        <f>SUM(G72:G75)</f>
        <v>18.25</v>
      </c>
      <c r="H76" s="90">
        <f>SUM(H72:H75)</f>
        <v>18.25</v>
      </c>
      <c r="I76" s="90">
        <f>SUM(I72:I75)</f>
        <v>74.599999999999994</v>
      </c>
      <c r="J76" s="90">
        <f>SUM(J72:J75)</f>
        <v>569.85</v>
      </c>
      <c r="K76" s="104"/>
      <c r="L76" s="104">
        <f>SUM(L72:L75)</f>
        <v>131.48000000000002</v>
      </c>
    </row>
    <row r="77" spans="1:12" ht="15.75">
      <c r="A77" s="15">
        <f>A72</f>
        <v>1</v>
      </c>
      <c r="B77" s="6">
        <f>B72</f>
        <v>5</v>
      </c>
      <c r="C77" s="74" t="s">
        <v>25</v>
      </c>
      <c r="D77" s="71" t="s">
        <v>26</v>
      </c>
      <c r="E77" s="63"/>
      <c r="F77" s="54"/>
      <c r="G77" s="53"/>
      <c r="H77" s="53"/>
      <c r="I77" s="54"/>
      <c r="J77" s="99"/>
      <c r="K77" s="57"/>
      <c r="L77" s="35"/>
    </row>
    <row r="78" spans="1:12" ht="15.75">
      <c r="A78" s="13"/>
      <c r="B78" s="8"/>
      <c r="C78" s="69"/>
      <c r="D78" s="71" t="s">
        <v>27</v>
      </c>
      <c r="E78" s="61"/>
      <c r="F78" s="54"/>
      <c r="G78" s="54"/>
      <c r="H78" s="54"/>
      <c r="I78" s="54"/>
      <c r="J78" s="28"/>
      <c r="K78" s="58"/>
      <c r="L78" s="35"/>
    </row>
    <row r="79" spans="1:12" ht="15.75">
      <c r="A79" s="13"/>
      <c r="B79" s="8"/>
      <c r="C79" s="69"/>
      <c r="D79" s="71" t="s">
        <v>28</v>
      </c>
      <c r="E79" s="61"/>
      <c r="F79" s="54"/>
      <c r="G79" s="54"/>
      <c r="H79" s="54"/>
      <c r="I79" s="54"/>
      <c r="J79" s="28"/>
      <c r="K79" s="58"/>
      <c r="L79" s="35"/>
    </row>
    <row r="80" spans="1:12" ht="15.75">
      <c r="A80" s="13"/>
      <c r="B80" s="8"/>
      <c r="C80" s="69"/>
      <c r="D80" s="71" t="s">
        <v>29</v>
      </c>
      <c r="E80" s="62"/>
      <c r="F80" s="55"/>
      <c r="G80" s="55"/>
      <c r="H80" s="55"/>
      <c r="I80" s="55"/>
      <c r="J80" s="35"/>
      <c r="K80" s="59"/>
      <c r="L80" s="45"/>
    </row>
    <row r="81" spans="1:12" ht="15.75">
      <c r="A81" s="13"/>
      <c r="B81" s="8"/>
      <c r="C81" s="69"/>
      <c r="D81" s="71" t="s">
        <v>30</v>
      </c>
      <c r="E81" s="56"/>
      <c r="F81" s="91"/>
      <c r="G81" s="91"/>
      <c r="H81" s="91"/>
      <c r="I81" s="91"/>
      <c r="J81" s="91"/>
      <c r="K81" s="97"/>
      <c r="L81" s="97"/>
    </row>
    <row r="82" spans="1:12" ht="15.75">
      <c r="A82" s="13"/>
      <c r="B82" s="8"/>
      <c r="C82" s="69"/>
      <c r="D82" s="71" t="s">
        <v>31</v>
      </c>
      <c r="E82" s="29"/>
      <c r="F82" s="30"/>
      <c r="G82" s="30"/>
      <c r="H82" s="30"/>
      <c r="I82" s="30"/>
      <c r="J82" s="30"/>
      <c r="K82" s="35"/>
      <c r="L82" s="45"/>
    </row>
    <row r="83" spans="1:12" ht="15.75">
      <c r="A83" s="13"/>
      <c r="B83" s="8"/>
      <c r="C83" s="69"/>
      <c r="D83" s="71" t="s">
        <v>32</v>
      </c>
      <c r="E83" s="38"/>
      <c r="F83" s="35"/>
      <c r="G83" s="35"/>
      <c r="H83" s="35"/>
      <c r="I83" s="35"/>
      <c r="J83" s="35"/>
      <c r="K83" s="35"/>
      <c r="L83" s="45"/>
    </row>
    <row r="84" spans="1:12" ht="15.75">
      <c r="A84" s="13"/>
      <c r="B84" s="8"/>
      <c r="C84" s="69"/>
      <c r="D84" s="70"/>
      <c r="E84" s="38"/>
      <c r="F84" s="35"/>
      <c r="G84" s="35"/>
      <c r="H84" s="35"/>
      <c r="I84" s="35"/>
      <c r="J84" s="35"/>
      <c r="K84" s="35"/>
      <c r="L84" s="45"/>
    </row>
    <row r="85" spans="1:12" ht="15.75">
      <c r="A85" s="13"/>
      <c r="B85" s="8"/>
      <c r="C85" s="69"/>
      <c r="D85" s="70"/>
      <c r="E85" s="38"/>
      <c r="F85" s="35"/>
      <c r="G85" s="35"/>
      <c r="H85" s="35"/>
      <c r="I85" s="35"/>
      <c r="J85" s="35"/>
      <c r="K85" s="35"/>
      <c r="L85" s="45"/>
    </row>
    <row r="86" spans="1:12" ht="15.75">
      <c r="A86" s="14"/>
      <c r="B86" s="10"/>
      <c r="C86" s="72"/>
      <c r="D86" s="73" t="s">
        <v>33</v>
      </c>
      <c r="E86" s="39"/>
      <c r="F86" s="36"/>
      <c r="G86" s="36"/>
      <c r="H86" s="36"/>
      <c r="I86" s="36"/>
      <c r="J86" s="36"/>
      <c r="K86" s="36"/>
      <c r="L86" s="50"/>
    </row>
    <row r="87" spans="1:12" ht="15.75" customHeight="1" thickBot="1">
      <c r="A87" s="18">
        <f>A72</f>
        <v>1</v>
      </c>
      <c r="B87" s="19">
        <f>B72</f>
        <v>5</v>
      </c>
      <c r="C87" s="115" t="s">
        <v>4</v>
      </c>
      <c r="D87" s="116"/>
      <c r="E87" s="44"/>
      <c r="F87" s="37">
        <f>F76+F86</f>
        <v>580</v>
      </c>
      <c r="G87" s="37">
        <f>G76+G86</f>
        <v>18.25</v>
      </c>
      <c r="H87" s="37">
        <f>H76+H86</f>
        <v>18.25</v>
      </c>
      <c r="I87" s="37">
        <f>I76+I86</f>
        <v>74.599999999999994</v>
      </c>
      <c r="J87" s="37">
        <f>J76+J86</f>
        <v>569.85</v>
      </c>
      <c r="K87" s="37"/>
      <c r="L87" s="51">
        <f>L76+L86</f>
        <v>131.48000000000002</v>
      </c>
    </row>
    <row r="88" spans="1:12" ht="15.75">
      <c r="A88" s="11">
        <v>2</v>
      </c>
      <c r="B88" s="12">
        <v>1</v>
      </c>
      <c r="C88" s="67" t="s">
        <v>20</v>
      </c>
      <c r="D88" s="68" t="s">
        <v>21</v>
      </c>
      <c r="E88" s="61" t="s">
        <v>59</v>
      </c>
      <c r="F88" s="54">
        <v>200</v>
      </c>
      <c r="G88" s="54">
        <v>8.82</v>
      </c>
      <c r="H88" s="54">
        <v>7.04</v>
      </c>
      <c r="I88" s="54">
        <v>30.6</v>
      </c>
      <c r="J88" s="81">
        <v>227.32</v>
      </c>
      <c r="K88" s="84">
        <v>181</v>
      </c>
      <c r="L88" s="34">
        <v>16.829999999999998</v>
      </c>
    </row>
    <row r="89" spans="1:12" ht="15.75">
      <c r="A89" s="13"/>
      <c r="B89" s="8"/>
      <c r="C89" s="69"/>
      <c r="D89" s="71" t="s">
        <v>22</v>
      </c>
      <c r="E89" s="62" t="s">
        <v>48</v>
      </c>
      <c r="F89" s="55">
        <v>200</v>
      </c>
      <c r="G89" s="55">
        <v>0.2</v>
      </c>
      <c r="H89" s="55">
        <v>0</v>
      </c>
      <c r="I89" s="55">
        <v>10.199999999999999</v>
      </c>
      <c r="J89" s="81">
        <v>41</v>
      </c>
      <c r="K89" s="55">
        <v>377</v>
      </c>
      <c r="L89" s="35">
        <v>3.81</v>
      </c>
    </row>
    <row r="90" spans="1:12" ht="15.75">
      <c r="A90" s="13"/>
      <c r="B90" s="8"/>
      <c r="C90" s="69"/>
      <c r="D90" s="71" t="s">
        <v>23</v>
      </c>
      <c r="E90" s="60" t="s">
        <v>47</v>
      </c>
      <c r="F90" s="54">
        <v>40</v>
      </c>
      <c r="G90" s="54">
        <v>2.6</v>
      </c>
      <c r="H90" s="54">
        <v>0.8</v>
      </c>
      <c r="I90" s="54">
        <v>18.399999999999999</v>
      </c>
      <c r="J90" s="81">
        <v>92</v>
      </c>
      <c r="K90" s="53" t="s">
        <v>49</v>
      </c>
      <c r="L90" s="35">
        <v>2.98</v>
      </c>
    </row>
    <row r="91" spans="1:12" ht="15.75">
      <c r="A91" s="13"/>
      <c r="B91" s="8"/>
      <c r="C91" s="69"/>
      <c r="D91" s="71" t="s">
        <v>24</v>
      </c>
      <c r="E91" s="76" t="s">
        <v>43</v>
      </c>
      <c r="F91" s="52">
        <v>150</v>
      </c>
      <c r="G91" s="52">
        <v>2.1</v>
      </c>
      <c r="H91" s="52">
        <v>0.45</v>
      </c>
      <c r="I91" s="55">
        <v>24</v>
      </c>
      <c r="J91" s="65">
        <v>108.45</v>
      </c>
      <c r="K91" s="52" t="s">
        <v>49</v>
      </c>
      <c r="L91" s="45">
        <v>62.5</v>
      </c>
    </row>
    <row r="92" spans="1:12" ht="15.75">
      <c r="A92" s="13"/>
      <c r="B92" s="8"/>
      <c r="C92" s="69"/>
      <c r="D92" s="71"/>
      <c r="E92" s="61" t="s">
        <v>69</v>
      </c>
      <c r="F92" s="110">
        <v>20</v>
      </c>
      <c r="G92" s="110">
        <v>2.4</v>
      </c>
      <c r="H92" s="110">
        <v>10.15</v>
      </c>
      <c r="I92" s="110">
        <v>0.13</v>
      </c>
      <c r="J92" s="111">
        <v>112.72</v>
      </c>
      <c r="K92" s="110" t="s">
        <v>70</v>
      </c>
      <c r="L92" s="46">
        <v>34.1</v>
      </c>
    </row>
    <row r="93" spans="1:12" ht="15.75">
      <c r="A93" s="14"/>
      <c r="B93" s="10"/>
      <c r="C93" s="72"/>
      <c r="D93" s="73" t="s">
        <v>33</v>
      </c>
      <c r="E93" s="56"/>
      <c r="F93" s="91">
        <f>SUM(F88:F92)</f>
        <v>610</v>
      </c>
      <c r="G93" s="91">
        <f>SUM(G88:G92)</f>
        <v>16.119999999999997</v>
      </c>
      <c r="H93" s="91">
        <f>SUM(H88:H92)</f>
        <v>18.439999999999998</v>
      </c>
      <c r="I93" s="91">
        <f>SUM(I88:I92)</f>
        <v>83.329999999999984</v>
      </c>
      <c r="J93" s="91">
        <f>SUM(J88:J92)</f>
        <v>581.49</v>
      </c>
      <c r="K93" s="91"/>
      <c r="L93" s="97">
        <f>SUM(L88:L92)</f>
        <v>120.22</v>
      </c>
    </row>
    <row r="94" spans="1:12" ht="15.75">
      <c r="A94" s="15">
        <f>A88</f>
        <v>2</v>
      </c>
      <c r="B94" s="6">
        <f>B88</f>
        <v>1</v>
      </c>
      <c r="C94" s="74" t="s">
        <v>25</v>
      </c>
      <c r="D94" s="71" t="s">
        <v>26</v>
      </c>
      <c r="E94" s="31"/>
      <c r="F94" s="28"/>
      <c r="G94" s="28"/>
      <c r="H94" s="28"/>
      <c r="I94" s="28"/>
      <c r="J94" s="28"/>
      <c r="K94" s="35"/>
      <c r="L94" s="45"/>
    </row>
    <row r="95" spans="1:12" ht="15.75">
      <c r="A95" s="13"/>
      <c r="B95" s="8"/>
      <c r="C95" s="69"/>
      <c r="D95" s="71" t="s">
        <v>27</v>
      </c>
      <c r="E95" s="60"/>
      <c r="F95" s="54"/>
      <c r="G95" s="54"/>
      <c r="H95" s="54"/>
      <c r="I95" s="54"/>
      <c r="J95" s="81"/>
      <c r="K95" s="53"/>
      <c r="L95" s="35"/>
    </row>
    <row r="96" spans="1:12" ht="15.75">
      <c r="A96" s="13"/>
      <c r="B96" s="8"/>
      <c r="C96" s="69"/>
      <c r="D96" s="71" t="s">
        <v>28</v>
      </c>
      <c r="E96" s="63"/>
      <c r="F96" s="52"/>
      <c r="G96" s="52"/>
      <c r="H96" s="52"/>
      <c r="I96" s="55"/>
      <c r="J96" s="81"/>
      <c r="K96" s="52"/>
      <c r="L96" s="35"/>
    </row>
    <row r="97" spans="1:12" ht="15.75">
      <c r="A97" s="13"/>
      <c r="B97" s="8"/>
      <c r="C97" s="69"/>
      <c r="D97" s="71" t="s">
        <v>29</v>
      </c>
      <c r="E97" s="77"/>
      <c r="F97" s="54"/>
      <c r="G97" s="54"/>
      <c r="H97" s="54"/>
      <c r="I97" s="54"/>
      <c r="J97" s="81"/>
      <c r="K97" s="53"/>
      <c r="L97" s="35"/>
    </row>
    <row r="98" spans="1:12" ht="15.75">
      <c r="A98" s="13"/>
      <c r="B98" s="8"/>
      <c r="C98" s="69"/>
      <c r="D98" s="71" t="s">
        <v>30</v>
      </c>
      <c r="E98" s="42"/>
      <c r="F98" s="41"/>
      <c r="G98" s="41"/>
      <c r="H98" s="41"/>
      <c r="I98" s="41"/>
      <c r="J98" s="41"/>
      <c r="K98" s="55"/>
      <c r="L98" s="35"/>
    </row>
    <row r="99" spans="1:12" ht="15.75">
      <c r="A99" s="13"/>
      <c r="B99" s="8"/>
      <c r="C99" s="69"/>
      <c r="D99" s="71" t="s">
        <v>31</v>
      </c>
      <c r="E99" s="42"/>
      <c r="F99" s="41"/>
      <c r="G99" s="41"/>
      <c r="H99" s="41"/>
      <c r="I99" s="41"/>
      <c r="J99" s="41"/>
      <c r="K99" s="55"/>
      <c r="L99" s="35"/>
    </row>
    <row r="100" spans="1:12" ht="15.75">
      <c r="A100" s="13"/>
      <c r="B100" s="8"/>
      <c r="C100" s="69"/>
      <c r="D100" s="71" t="s">
        <v>32</v>
      </c>
      <c r="E100" s="42"/>
      <c r="F100" s="41"/>
      <c r="G100" s="41"/>
      <c r="H100" s="41"/>
      <c r="I100" s="41"/>
      <c r="J100" s="41"/>
      <c r="K100" s="55"/>
      <c r="L100" s="45"/>
    </row>
    <row r="101" spans="1:12" ht="15.75">
      <c r="A101" s="13"/>
      <c r="B101" s="8"/>
      <c r="C101" s="69"/>
      <c r="D101" s="70"/>
      <c r="E101" s="38"/>
      <c r="F101" s="35"/>
      <c r="G101" s="35"/>
      <c r="H101" s="35"/>
      <c r="I101" s="35"/>
      <c r="J101" s="35"/>
      <c r="K101" s="35"/>
      <c r="L101" s="45"/>
    </row>
    <row r="102" spans="1:12" ht="15.75">
      <c r="A102" s="13"/>
      <c r="B102" s="8"/>
      <c r="C102" s="69"/>
      <c r="D102" s="70"/>
      <c r="E102" s="38"/>
      <c r="F102" s="35"/>
      <c r="G102" s="35"/>
      <c r="H102" s="35"/>
      <c r="I102" s="35"/>
      <c r="J102" s="35"/>
      <c r="K102" s="35"/>
      <c r="L102" s="45"/>
    </row>
    <row r="103" spans="1:12" ht="15.75">
      <c r="A103" s="14"/>
      <c r="B103" s="10"/>
      <c r="C103" s="72"/>
      <c r="D103" s="73" t="s">
        <v>33</v>
      </c>
      <c r="E103" s="39"/>
      <c r="F103" s="36">
        <f>SUM(F94:F102)</f>
        <v>0</v>
      </c>
      <c r="G103" s="36">
        <f t="shared" ref="G103:J103" si="18">SUM(G94:G102)</f>
        <v>0</v>
      </c>
      <c r="H103" s="36">
        <f t="shared" si="18"/>
        <v>0</v>
      </c>
      <c r="I103" s="36">
        <f t="shared" si="18"/>
        <v>0</v>
      </c>
      <c r="J103" s="36">
        <f t="shared" si="18"/>
        <v>0</v>
      </c>
      <c r="K103" s="36"/>
      <c r="L103" s="50">
        <f t="shared" ref="L103" si="19">SUM(L94:L102)</f>
        <v>0</v>
      </c>
    </row>
    <row r="104" spans="1:12" ht="16.5" thickBot="1">
      <c r="A104" s="18">
        <f>A88</f>
        <v>2</v>
      </c>
      <c r="B104" s="19">
        <f>B88</f>
        <v>1</v>
      </c>
      <c r="C104" s="115" t="s">
        <v>4</v>
      </c>
      <c r="D104" s="116"/>
      <c r="E104" s="44"/>
      <c r="F104" s="37">
        <f>F93+F103</f>
        <v>610</v>
      </c>
      <c r="G104" s="37">
        <f t="shared" ref="G104" si="20">G93+G103</f>
        <v>16.119999999999997</v>
      </c>
      <c r="H104" s="37">
        <f t="shared" ref="H104" si="21">H93+H103</f>
        <v>18.439999999999998</v>
      </c>
      <c r="I104" s="37">
        <f t="shared" ref="I104" si="22">I93+I103</f>
        <v>83.329999999999984</v>
      </c>
      <c r="J104" s="37">
        <f t="shared" ref="J104:L104" si="23">J93+J103</f>
        <v>581.49</v>
      </c>
      <c r="K104" s="37"/>
      <c r="L104" s="37">
        <f t="shared" si="23"/>
        <v>120.22</v>
      </c>
    </row>
    <row r="105" spans="1:12" ht="15.75">
      <c r="A105" s="7">
        <v>2</v>
      </c>
      <c r="B105" s="8">
        <v>2</v>
      </c>
      <c r="C105" s="67" t="s">
        <v>20</v>
      </c>
      <c r="D105" s="68" t="s">
        <v>21</v>
      </c>
      <c r="E105" s="60" t="s">
        <v>60</v>
      </c>
      <c r="F105" s="53">
        <v>150</v>
      </c>
      <c r="G105" s="53">
        <v>7.3</v>
      </c>
      <c r="H105" s="53">
        <v>7.5</v>
      </c>
      <c r="I105" s="53">
        <v>2.2999999999999998</v>
      </c>
      <c r="J105" s="80">
        <v>228</v>
      </c>
      <c r="K105" s="83">
        <v>210</v>
      </c>
      <c r="L105" s="34">
        <v>42.51</v>
      </c>
    </row>
    <row r="106" spans="1:12" ht="15.75">
      <c r="A106" s="7"/>
      <c r="B106" s="8"/>
      <c r="C106" s="69"/>
      <c r="D106" s="71" t="s">
        <v>22</v>
      </c>
      <c r="E106" s="62" t="s">
        <v>51</v>
      </c>
      <c r="F106" s="55">
        <v>200</v>
      </c>
      <c r="G106" s="55">
        <v>4.5999999999999996</v>
      </c>
      <c r="H106" s="55">
        <v>3.6</v>
      </c>
      <c r="I106" s="55">
        <v>12.6</v>
      </c>
      <c r="J106" s="81">
        <v>100.4</v>
      </c>
      <c r="K106" s="55" t="s">
        <v>52</v>
      </c>
      <c r="L106" s="106">
        <v>14.51</v>
      </c>
    </row>
    <row r="107" spans="1:12" ht="15.75">
      <c r="A107" s="7"/>
      <c r="B107" s="8"/>
      <c r="C107" s="69"/>
      <c r="D107" s="71" t="s">
        <v>23</v>
      </c>
      <c r="E107" s="61" t="s">
        <v>47</v>
      </c>
      <c r="F107" s="54">
        <v>40</v>
      </c>
      <c r="G107" s="54">
        <v>2.6</v>
      </c>
      <c r="H107" s="54">
        <v>0.8</v>
      </c>
      <c r="I107" s="54">
        <v>18.399999999999999</v>
      </c>
      <c r="J107" s="81">
        <v>92</v>
      </c>
      <c r="K107" s="54" t="s">
        <v>49</v>
      </c>
      <c r="L107" s="35">
        <v>2.98</v>
      </c>
    </row>
    <row r="108" spans="1:12" ht="15.75">
      <c r="A108" s="7"/>
      <c r="B108" s="8"/>
      <c r="C108" s="69"/>
      <c r="D108" s="71"/>
      <c r="E108" s="78" t="s">
        <v>58</v>
      </c>
      <c r="F108" s="54">
        <v>60</v>
      </c>
      <c r="G108" s="54">
        <v>1.8</v>
      </c>
      <c r="H108" s="54">
        <v>3.72</v>
      </c>
      <c r="I108" s="54">
        <v>3.72</v>
      </c>
      <c r="J108" s="81">
        <v>55.2</v>
      </c>
      <c r="K108" s="54">
        <v>75</v>
      </c>
      <c r="L108" s="35">
        <v>11.04</v>
      </c>
    </row>
    <row r="109" spans="1:12" ht="16.5" thickBot="1">
      <c r="A109" s="7"/>
      <c r="B109" s="8"/>
      <c r="C109" s="69"/>
      <c r="D109" s="71"/>
      <c r="E109" s="62" t="s">
        <v>61</v>
      </c>
      <c r="F109" s="94">
        <v>50</v>
      </c>
      <c r="G109" s="94">
        <v>2.4</v>
      </c>
      <c r="H109" s="94">
        <v>3.5</v>
      </c>
      <c r="I109" s="94">
        <v>32.799999999999997</v>
      </c>
      <c r="J109" s="98">
        <v>108</v>
      </c>
      <c r="K109" s="94" t="s">
        <v>49</v>
      </c>
      <c r="L109" s="95">
        <v>7</v>
      </c>
    </row>
    <row r="110" spans="1:12" ht="15.75">
      <c r="A110" s="9"/>
      <c r="B110" s="10"/>
      <c r="C110" s="72"/>
      <c r="D110" s="73" t="s">
        <v>33</v>
      </c>
      <c r="E110" s="56"/>
      <c r="F110" s="91">
        <f>SUM(F105:F109)</f>
        <v>500</v>
      </c>
      <c r="G110" s="91">
        <f>SUM(G105:G109)</f>
        <v>18.699999999999996</v>
      </c>
      <c r="H110" s="91">
        <f>SUM(H105:H109)</f>
        <v>19.12</v>
      </c>
      <c r="I110" s="91">
        <f>SUM(I105:I109)</f>
        <v>69.819999999999993</v>
      </c>
      <c r="J110" s="96">
        <f>SUM(J105:J109)</f>
        <v>583.59999999999991</v>
      </c>
      <c r="K110" s="91"/>
      <c r="L110" s="97">
        <f>SUM(L105:L109)</f>
        <v>78.039999999999992</v>
      </c>
    </row>
    <row r="111" spans="1:12" ht="15.75">
      <c r="A111" s="6">
        <f>A105</f>
        <v>2</v>
      </c>
      <c r="B111" s="6">
        <f>B105</f>
        <v>2</v>
      </c>
      <c r="C111" s="74" t="s">
        <v>25</v>
      </c>
      <c r="D111" s="71" t="s">
        <v>26</v>
      </c>
      <c r="E111" s="78"/>
      <c r="F111" s="54"/>
      <c r="G111" s="54"/>
      <c r="H111" s="54"/>
      <c r="I111" s="54"/>
      <c r="J111" s="81"/>
      <c r="K111" s="54"/>
      <c r="L111" s="35"/>
    </row>
    <row r="112" spans="1:12" ht="15.75">
      <c r="A112" s="7"/>
      <c r="B112" s="8"/>
      <c r="C112" s="69"/>
      <c r="D112" s="71" t="s">
        <v>27</v>
      </c>
      <c r="E112" s="42"/>
      <c r="F112" s="41"/>
      <c r="G112" s="41"/>
      <c r="H112" s="41"/>
      <c r="I112" s="41"/>
      <c r="J112" s="41"/>
      <c r="K112" s="55"/>
      <c r="L112" s="35"/>
    </row>
    <row r="113" spans="1:12" ht="15.75">
      <c r="A113" s="7"/>
      <c r="B113" s="8"/>
      <c r="C113" s="69"/>
      <c r="D113" s="71" t="s">
        <v>28</v>
      </c>
      <c r="E113" s="42"/>
      <c r="F113" s="41"/>
      <c r="G113" s="41"/>
      <c r="H113" s="41"/>
      <c r="I113" s="41"/>
      <c r="J113" s="41"/>
      <c r="K113" s="55"/>
      <c r="L113" s="35"/>
    </row>
    <row r="114" spans="1:12" ht="15.75">
      <c r="A114" s="7"/>
      <c r="B114" s="8"/>
      <c r="C114" s="69"/>
      <c r="D114" s="71" t="s">
        <v>29</v>
      </c>
      <c r="E114" s="42"/>
      <c r="F114" s="41"/>
      <c r="G114" s="41"/>
      <c r="H114" s="41"/>
      <c r="I114" s="41"/>
      <c r="J114" s="41"/>
      <c r="K114" s="55"/>
      <c r="L114" s="35"/>
    </row>
    <row r="115" spans="1:12" ht="15.75">
      <c r="A115" s="7"/>
      <c r="B115" s="8"/>
      <c r="C115" s="69"/>
      <c r="D115" s="71" t="s">
        <v>30</v>
      </c>
      <c r="E115" s="42"/>
      <c r="F115" s="41"/>
      <c r="G115" s="41"/>
      <c r="H115" s="41"/>
      <c r="I115" s="41"/>
      <c r="J115" s="41"/>
      <c r="K115" s="55"/>
      <c r="L115" s="35"/>
    </row>
    <row r="116" spans="1:12" ht="15.75">
      <c r="A116" s="7"/>
      <c r="B116" s="8"/>
      <c r="C116" s="69"/>
      <c r="D116" s="71" t="s">
        <v>31</v>
      </c>
      <c r="E116" s="42"/>
      <c r="F116" s="41"/>
      <c r="G116" s="41"/>
      <c r="H116" s="41"/>
      <c r="I116" s="41"/>
      <c r="J116" s="41"/>
      <c r="K116" s="55"/>
      <c r="L116" s="35"/>
    </row>
    <row r="117" spans="1:12" ht="15.75">
      <c r="A117" s="7"/>
      <c r="B117" s="8"/>
      <c r="C117" s="69"/>
      <c r="D117" s="71" t="s">
        <v>32</v>
      </c>
      <c r="E117" s="42"/>
      <c r="F117" s="41"/>
      <c r="G117" s="41"/>
      <c r="H117" s="41"/>
      <c r="I117" s="41"/>
      <c r="J117" s="41"/>
      <c r="K117" s="55"/>
      <c r="L117" s="35"/>
    </row>
    <row r="118" spans="1:12" ht="15.75">
      <c r="A118" s="7"/>
      <c r="B118" s="8"/>
      <c r="C118" s="69"/>
      <c r="D118" s="70"/>
      <c r="E118" s="38"/>
      <c r="F118" s="35"/>
      <c r="G118" s="35"/>
      <c r="H118" s="35"/>
      <c r="I118" s="35"/>
      <c r="J118" s="35"/>
      <c r="K118" s="35"/>
      <c r="L118" s="45"/>
    </row>
    <row r="119" spans="1:12" ht="15.75">
      <c r="A119" s="7"/>
      <c r="B119" s="8"/>
      <c r="C119" s="69"/>
      <c r="D119" s="70"/>
      <c r="E119" s="38"/>
      <c r="F119" s="35"/>
      <c r="G119" s="35"/>
      <c r="H119" s="35"/>
      <c r="I119" s="35"/>
      <c r="J119" s="35"/>
      <c r="K119" s="35"/>
      <c r="L119" s="45"/>
    </row>
    <row r="120" spans="1:12" ht="15.75">
      <c r="A120" s="9"/>
      <c r="B120" s="10"/>
      <c r="C120" s="72"/>
      <c r="D120" s="73" t="s">
        <v>33</v>
      </c>
      <c r="E120" s="39"/>
      <c r="F120" s="36">
        <f>SUM(F111:F119)</f>
        <v>0</v>
      </c>
      <c r="G120" s="36">
        <f t="shared" ref="G120:J120" si="24">SUM(G111:G119)</f>
        <v>0</v>
      </c>
      <c r="H120" s="36">
        <f t="shared" si="24"/>
        <v>0</v>
      </c>
      <c r="I120" s="36">
        <f t="shared" si="24"/>
        <v>0</v>
      </c>
      <c r="J120" s="36">
        <f t="shared" si="24"/>
        <v>0</v>
      </c>
      <c r="K120" s="36"/>
      <c r="L120" s="50">
        <f t="shared" ref="L120" si="25">SUM(L111:L119)</f>
        <v>0</v>
      </c>
    </row>
    <row r="121" spans="1:12" ht="16.5" thickBot="1">
      <c r="A121" s="20">
        <f>A105</f>
        <v>2</v>
      </c>
      <c r="B121" s="20">
        <f>B105</f>
        <v>2</v>
      </c>
      <c r="C121" s="115" t="s">
        <v>4</v>
      </c>
      <c r="D121" s="116"/>
      <c r="E121" s="44"/>
      <c r="F121" s="37">
        <f>F110+F120</f>
        <v>500</v>
      </c>
      <c r="G121" s="37">
        <f t="shared" ref="G121" si="26">G110+G120</f>
        <v>18.699999999999996</v>
      </c>
      <c r="H121" s="37">
        <f t="shared" ref="H121" si="27">H110+H120</f>
        <v>19.12</v>
      </c>
      <c r="I121" s="37">
        <f t="shared" ref="I121" si="28">I110+I120</f>
        <v>69.819999999999993</v>
      </c>
      <c r="J121" s="37">
        <f t="shared" ref="J121:L121" si="29">J110+J120</f>
        <v>583.59999999999991</v>
      </c>
      <c r="K121" s="37"/>
      <c r="L121" s="37">
        <f t="shared" si="29"/>
        <v>78.039999999999992</v>
      </c>
    </row>
    <row r="122" spans="1:12" ht="15.75">
      <c r="A122" s="11">
        <v>2</v>
      </c>
      <c r="B122" s="12">
        <v>3</v>
      </c>
      <c r="C122" s="67" t="s">
        <v>20</v>
      </c>
      <c r="D122" s="72" t="s">
        <v>21</v>
      </c>
      <c r="E122" s="78" t="s">
        <v>65</v>
      </c>
      <c r="F122" s="53">
        <v>240</v>
      </c>
      <c r="G122" s="53">
        <v>15.21</v>
      </c>
      <c r="H122" s="53">
        <v>17.25</v>
      </c>
      <c r="I122" s="53">
        <v>40.770000000000003</v>
      </c>
      <c r="J122" s="80">
        <v>40.770000000000003</v>
      </c>
      <c r="K122" s="82" t="s">
        <v>66</v>
      </c>
      <c r="L122" s="53">
        <v>54.55</v>
      </c>
    </row>
    <row r="123" spans="1:12" ht="21" customHeight="1">
      <c r="A123" s="13"/>
      <c r="B123" s="8"/>
      <c r="C123" s="107"/>
      <c r="D123" s="71" t="s">
        <v>23</v>
      </c>
      <c r="E123" s="60" t="s">
        <v>54</v>
      </c>
      <c r="F123" s="54">
        <v>20</v>
      </c>
      <c r="G123" s="53">
        <v>2.13</v>
      </c>
      <c r="H123" s="53">
        <v>0.93</v>
      </c>
      <c r="I123" s="53">
        <v>8.73</v>
      </c>
      <c r="J123" s="81">
        <v>8.73</v>
      </c>
      <c r="K123" s="53" t="s">
        <v>49</v>
      </c>
      <c r="L123" s="54">
        <v>2.2400000000000002</v>
      </c>
    </row>
    <row r="124" spans="1:12" ht="15.75">
      <c r="A124" s="13"/>
      <c r="B124" s="8"/>
      <c r="C124" s="69"/>
      <c r="D124" s="71" t="s">
        <v>22</v>
      </c>
      <c r="E124" s="62" t="s">
        <v>48</v>
      </c>
      <c r="F124" s="55">
        <v>200</v>
      </c>
      <c r="G124" s="55">
        <v>0.2</v>
      </c>
      <c r="H124" s="55">
        <v>0</v>
      </c>
      <c r="I124" s="55">
        <v>10.199999999999999</v>
      </c>
      <c r="J124" s="81">
        <v>10.199999999999999</v>
      </c>
      <c r="K124" s="55">
        <v>377</v>
      </c>
      <c r="L124" s="55">
        <v>3.81</v>
      </c>
    </row>
    <row r="125" spans="1:12" ht="15.75" customHeight="1">
      <c r="A125" s="13"/>
      <c r="B125" s="8"/>
      <c r="C125" s="69"/>
      <c r="D125" s="71" t="s">
        <v>24</v>
      </c>
      <c r="E125" s="76" t="s">
        <v>43</v>
      </c>
      <c r="F125" s="103">
        <v>100</v>
      </c>
      <c r="G125" s="103">
        <v>1.4</v>
      </c>
      <c r="H125" s="103">
        <v>0.3</v>
      </c>
      <c r="I125" s="100">
        <v>16</v>
      </c>
      <c r="J125" s="101">
        <v>16</v>
      </c>
      <c r="K125" s="103" t="s">
        <v>49</v>
      </c>
      <c r="L125" s="103">
        <v>45.15</v>
      </c>
    </row>
    <row r="126" spans="1:12" ht="16.5" thickBot="1">
      <c r="A126" s="13"/>
      <c r="B126" s="8"/>
      <c r="C126" s="69"/>
      <c r="D126" s="71" t="s">
        <v>22</v>
      </c>
      <c r="E126" s="60" t="s">
        <v>62</v>
      </c>
      <c r="F126" s="108">
        <v>20</v>
      </c>
      <c r="G126" s="108">
        <v>0.3</v>
      </c>
      <c r="H126" s="108">
        <v>0.03</v>
      </c>
      <c r="I126" s="108">
        <v>1.73</v>
      </c>
      <c r="J126" s="109">
        <v>1.73</v>
      </c>
      <c r="K126" s="103">
        <v>54</v>
      </c>
      <c r="L126" s="108">
        <v>2.41</v>
      </c>
    </row>
    <row r="127" spans="1:12" ht="15.75">
      <c r="A127" s="14"/>
      <c r="B127" s="10"/>
      <c r="C127" s="72"/>
      <c r="D127" s="73" t="s">
        <v>33</v>
      </c>
      <c r="E127" s="56"/>
      <c r="F127" s="90">
        <f>SUM(F122:F126)</f>
        <v>580</v>
      </c>
      <c r="G127" s="90">
        <f>SUM(G122:G126)</f>
        <v>19.239999999999998</v>
      </c>
      <c r="H127" s="90">
        <f>SUM(H122:H126)</f>
        <v>18.510000000000002</v>
      </c>
      <c r="I127" s="90">
        <f>SUM(I122:I126)</f>
        <v>77.430000000000007</v>
      </c>
      <c r="J127" s="102">
        <f>SUM(J122:J126)</f>
        <v>77.430000000000007</v>
      </c>
      <c r="K127" s="90"/>
      <c r="L127" s="104">
        <f>SUM(L122:L126)</f>
        <v>108.16</v>
      </c>
    </row>
    <row r="128" spans="1:12" ht="15.75">
      <c r="A128" s="15">
        <f>A122</f>
        <v>2</v>
      </c>
      <c r="B128" s="6">
        <f>B122</f>
        <v>3</v>
      </c>
      <c r="C128" s="74" t="s">
        <v>25</v>
      </c>
      <c r="D128" s="71" t="s">
        <v>26</v>
      </c>
      <c r="E128" s="60"/>
      <c r="F128" s="53"/>
      <c r="G128" s="53"/>
      <c r="H128" s="53"/>
      <c r="I128" s="53"/>
      <c r="J128" s="80"/>
      <c r="K128" s="52"/>
      <c r="L128" s="35"/>
    </row>
    <row r="129" spans="1:12" ht="15.75">
      <c r="A129" s="13"/>
      <c r="B129" s="8"/>
      <c r="C129" s="69"/>
      <c r="D129" s="71" t="s">
        <v>27</v>
      </c>
      <c r="E129" s="42"/>
      <c r="F129" s="41"/>
      <c r="G129" s="41"/>
      <c r="H129" s="41"/>
      <c r="I129" s="41"/>
      <c r="J129" s="41"/>
      <c r="K129" s="55"/>
      <c r="L129" s="35"/>
    </row>
    <row r="130" spans="1:12" ht="15.75">
      <c r="A130" s="13"/>
      <c r="B130" s="8"/>
      <c r="C130" s="69"/>
      <c r="D130" s="71" t="s">
        <v>28</v>
      </c>
      <c r="E130" s="42"/>
      <c r="F130" s="41"/>
      <c r="G130" s="41"/>
      <c r="H130" s="41"/>
      <c r="I130" s="41"/>
      <c r="J130" s="41"/>
      <c r="K130" s="55"/>
      <c r="L130" s="35"/>
    </row>
    <row r="131" spans="1:12" ht="15.75">
      <c r="A131" s="13"/>
      <c r="B131" s="8"/>
      <c r="C131" s="69"/>
      <c r="D131" s="71" t="s">
        <v>29</v>
      </c>
      <c r="E131" s="27"/>
      <c r="F131" s="28"/>
      <c r="G131" s="28"/>
      <c r="H131" s="28"/>
      <c r="I131" s="28"/>
      <c r="J131" s="28"/>
      <c r="K131" s="55"/>
      <c r="L131" s="35"/>
    </row>
    <row r="132" spans="1:12" ht="15.75">
      <c r="A132" s="13"/>
      <c r="B132" s="8"/>
      <c r="C132" s="69"/>
      <c r="D132" s="71" t="s">
        <v>30</v>
      </c>
      <c r="E132" s="42"/>
      <c r="F132" s="41"/>
      <c r="G132" s="41"/>
      <c r="H132" s="41"/>
      <c r="I132" s="41"/>
      <c r="J132" s="41"/>
      <c r="K132" s="55"/>
      <c r="L132" s="35"/>
    </row>
    <row r="133" spans="1:12" ht="15.75">
      <c r="A133" s="13"/>
      <c r="B133" s="8"/>
      <c r="C133" s="69"/>
      <c r="D133" s="71" t="s">
        <v>31</v>
      </c>
      <c r="E133" s="42"/>
      <c r="F133" s="41"/>
      <c r="G133" s="41"/>
      <c r="H133" s="41"/>
      <c r="I133" s="41"/>
      <c r="J133" s="41"/>
      <c r="K133" s="55"/>
      <c r="L133" s="35"/>
    </row>
    <row r="134" spans="1:12" ht="15.75">
      <c r="A134" s="13"/>
      <c r="B134" s="8"/>
      <c r="C134" s="69"/>
      <c r="D134" s="71" t="s">
        <v>32</v>
      </c>
      <c r="E134" s="42"/>
      <c r="F134" s="41"/>
      <c r="G134" s="41"/>
      <c r="H134" s="41"/>
      <c r="I134" s="41"/>
      <c r="J134" s="41"/>
      <c r="K134" s="55"/>
      <c r="L134" s="35"/>
    </row>
    <row r="135" spans="1:12" ht="15.75">
      <c r="A135" s="13"/>
      <c r="B135" s="8"/>
      <c r="C135" s="69"/>
      <c r="D135" s="70"/>
      <c r="E135" s="38"/>
      <c r="F135" s="35"/>
      <c r="G135" s="35"/>
      <c r="H135" s="35"/>
      <c r="I135" s="35"/>
      <c r="J135" s="35"/>
      <c r="K135" s="35"/>
      <c r="L135" s="45"/>
    </row>
    <row r="136" spans="1:12" ht="15.75">
      <c r="A136" s="13"/>
      <c r="B136" s="8"/>
      <c r="C136" s="69"/>
      <c r="D136" s="70"/>
      <c r="E136" s="38"/>
      <c r="F136" s="35"/>
      <c r="G136" s="35"/>
      <c r="H136" s="35"/>
      <c r="I136" s="35"/>
      <c r="J136" s="35"/>
      <c r="K136" s="35"/>
      <c r="L136" s="45"/>
    </row>
    <row r="137" spans="1:12" ht="15.75">
      <c r="A137" s="14"/>
      <c r="B137" s="10"/>
      <c r="C137" s="72"/>
      <c r="D137" s="73" t="s">
        <v>33</v>
      </c>
      <c r="E137" s="39"/>
      <c r="F137" s="36">
        <f>SUM(F128:F136)</f>
        <v>0</v>
      </c>
      <c r="G137" s="36">
        <f t="shared" ref="G137:J137" si="30">SUM(G128:G136)</f>
        <v>0</v>
      </c>
      <c r="H137" s="36">
        <f t="shared" si="30"/>
        <v>0</v>
      </c>
      <c r="I137" s="36">
        <f t="shared" si="30"/>
        <v>0</v>
      </c>
      <c r="J137" s="36">
        <f t="shared" si="30"/>
        <v>0</v>
      </c>
      <c r="K137" s="36"/>
      <c r="L137" s="50">
        <f t="shared" ref="L137" si="31">SUM(L128:L136)</f>
        <v>0</v>
      </c>
    </row>
    <row r="138" spans="1:12" ht="16.5" thickBot="1">
      <c r="A138" s="18">
        <f>A122</f>
        <v>2</v>
      </c>
      <c r="B138" s="19">
        <f>B122</f>
        <v>3</v>
      </c>
      <c r="C138" s="115" t="s">
        <v>4</v>
      </c>
      <c r="D138" s="116"/>
      <c r="E138" s="44"/>
      <c r="F138" s="37">
        <f>F127+F137</f>
        <v>580</v>
      </c>
      <c r="G138" s="37">
        <f t="shared" ref="G138" si="32">G127+G137</f>
        <v>19.239999999999998</v>
      </c>
      <c r="H138" s="37">
        <f t="shared" ref="H138" si="33">H127+H137</f>
        <v>18.510000000000002</v>
      </c>
      <c r="I138" s="37">
        <f t="shared" ref="I138" si="34">I127+I137</f>
        <v>77.430000000000007</v>
      </c>
      <c r="J138" s="37">
        <f t="shared" ref="J138:L138" si="35">J127+J137</f>
        <v>77.430000000000007</v>
      </c>
      <c r="K138" s="37"/>
      <c r="L138" s="37">
        <f t="shared" si="35"/>
        <v>108.16</v>
      </c>
    </row>
    <row r="139" spans="1:12" ht="21" customHeight="1">
      <c r="A139" s="11">
        <v>2</v>
      </c>
      <c r="B139" s="12">
        <v>4</v>
      </c>
      <c r="C139" s="67" t="s">
        <v>20</v>
      </c>
      <c r="D139" s="68" t="s">
        <v>21</v>
      </c>
      <c r="E139" s="63" t="s">
        <v>63</v>
      </c>
      <c r="F139" s="53">
        <v>200</v>
      </c>
      <c r="G139" s="53">
        <v>8.15</v>
      </c>
      <c r="H139" s="53">
        <v>5</v>
      </c>
      <c r="I139" s="53">
        <v>28.55</v>
      </c>
      <c r="J139" s="80">
        <v>221.2</v>
      </c>
      <c r="K139" s="82">
        <v>5413</v>
      </c>
      <c r="L139" s="34">
        <v>17.79</v>
      </c>
    </row>
    <row r="140" spans="1:12" ht="15.75">
      <c r="A140" s="13"/>
      <c r="B140" s="8"/>
      <c r="C140" s="69"/>
      <c r="D140" s="71" t="s">
        <v>22</v>
      </c>
      <c r="E140" s="76" t="s">
        <v>55</v>
      </c>
      <c r="F140" s="52">
        <v>200</v>
      </c>
      <c r="G140" s="52">
        <v>3.8</v>
      </c>
      <c r="H140" s="52">
        <v>2.9</v>
      </c>
      <c r="I140" s="55">
        <v>14.04</v>
      </c>
      <c r="J140" s="81">
        <v>96.89</v>
      </c>
      <c r="K140" s="52">
        <v>379</v>
      </c>
      <c r="L140" s="35">
        <v>12.84</v>
      </c>
    </row>
    <row r="141" spans="1:12" ht="15.75">
      <c r="A141" s="13"/>
      <c r="B141" s="8"/>
      <c r="C141" s="69"/>
      <c r="D141" s="71" t="s">
        <v>23</v>
      </c>
      <c r="E141" s="61" t="s">
        <v>47</v>
      </c>
      <c r="F141" s="54">
        <v>20</v>
      </c>
      <c r="G141" s="54">
        <v>1.95</v>
      </c>
      <c r="H141" s="54">
        <v>0.6</v>
      </c>
      <c r="I141" s="54">
        <v>13.8</v>
      </c>
      <c r="J141" s="81">
        <v>46</v>
      </c>
      <c r="K141" s="54" t="s">
        <v>49</v>
      </c>
      <c r="L141" s="35">
        <v>2.98</v>
      </c>
    </row>
    <row r="142" spans="1:12" ht="15.75">
      <c r="A142" s="13"/>
      <c r="B142" s="8"/>
      <c r="C142" s="69"/>
      <c r="D142" s="71" t="s">
        <v>24</v>
      </c>
      <c r="E142" s="76" t="s">
        <v>43</v>
      </c>
      <c r="F142" s="52">
        <v>150</v>
      </c>
      <c r="G142" s="52">
        <v>2.1</v>
      </c>
      <c r="H142" s="52">
        <v>0.45</v>
      </c>
      <c r="I142" s="55">
        <v>24</v>
      </c>
      <c r="J142" s="65">
        <v>108.45</v>
      </c>
      <c r="K142" s="52" t="s">
        <v>49</v>
      </c>
      <c r="L142" s="45">
        <v>62.5</v>
      </c>
    </row>
    <row r="143" spans="1:12" ht="16.5" thickBot="1">
      <c r="A143" s="13"/>
      <c r="B143" s="8"/>
      <c r="C143" s="69"/>
      <c r="D143" s="71"/>
      <c r="E143" s="61" t="s">
        <v>69</v>
      </c>
      <c r="F143" s="94">
        <v>20</v>
      </c>
      <c r="G143" s="94">
        <v>2.4</v>
      </c>
      <c r="H143" s="94">
        <v>10.15</v>
      </c>
      <c r="I143" s="94">
        <v>0.13</v>
      </c>
      <c r="J143" s="98">
        <v>112.72</v>
      </c>
      <c r="K143" s="94" t="s">
        <v>70</v>
      </c>
      <c r="L143" s="95">
        <v>34.1</v>
      </c>
    </row>
    <row r="144" spans="1:12" ht="15.75">
      <c r="A144" s="14"/>
      <c r="B144" s="10"/>
      <c r="C144" s="72"/>
      <c r="D144" s="73" t="s">
        <v>33</v>
      </c>
      <c r="E144" s="56"/>
      <c r="F144" s="91">
        <f>SUM(F139:F143)</f>
        <v>590</v>
      </c>
      <c r="G144" s="91">
        <f>SUM(G139:G143)</f>
        <v>18.399999999999999</v>
      </c>
      <c r="H144" s="91">
        <f>SUM(H139:H143)</f>
        <v>19.100000000000001</v>
      </c>
      <c r="I144" s="91">
        <f>SUM(I139:I143)</f>
        <v>80.52</v>
      </c>
      <c r="J144" s="96">
        <f>SUM(J139:J143)</f>
        <v>585.26</v>
      </c>
      <c r="K144" s="91"/>
      <c r="L144" s="92">
        <f>SUM(L139:L143)</f>
        <v>130.21</v>
      </c>
    </row>
    <row r="145" spans="1:12" ht="15.75">
      <c r="A145" s="15">
        <f>A139</f>
        <v>2</v>
      </c>
      <c r="B145" s="6">
        <f>B139</f>
        <v>4</v>
      </c>
      <c r="C145" s="74" t="s">
        <v>25</v>
      </c>
      <c r="D145" s="71" t="s">
        <v>26</v>
      </c>
      <c r="E145" s="42"/>
      <c r="F145" s="41"/>
      <c r="G145" s="43"/>
      <c r="H145" s="41"/>
      <c r="I145" s="41"/>
      <c r="J145" s="41"/>
      <c r="K145" s="64"/>
      <c r="L145" s="35"/>
    </row>
    <row r="146" spans="1:12" ht="15.75">
      <c r="A146" s="13"/>
      <c r="B146" s="8"/>
      <c r="C146" s="69"/>
      <c r="D146" s="71" t="s">
        <v>27</v>
      </c>
      <c r="E146" s="61"/>
      <c r="F146" s="54"/>
      <c r="G146" s="54"/>
      <c r="H146" s="54"/>
      <c r="I146" s="54"/>
      <c r="J146" s="81"/>
      <c r="K146" s="54"/>
      <c r="L146" s="35"/>
    </row>
    <row r="147" spans="1:12" ht="15.75">
      <c r="A147" s="13"/>
      <c r="B147" s="8"/>
      <c r="C147" s="69"/>
      <c r="D147" s="71" t="s">
        <v>28</v>
      </c>
      <c r="E147" s="63"/>
      <c r="F147" s="52"/>
      <c r="G147" s="52"/>
      <c r="H147" s="52"/>
      <c r="I147" s="55"/>
      <c r="J147" s="81"/>
      <c r="K147" s="52"/>
      <c r="L147" s="35"/>
    </row>
    <row r="148" spans="1:12" ht="15.75">
      <c r="A148" s="13"/>
      <c r="B148" s="8"/>
      <c r="C148" s="69"/>
      <c r="D148" s="71" t="s">
        <v>29</v>
      </c>
      <c r="E148" s="77"/>
      <c r="F148" s="54"/>
      <c r="G148" s="54"/>
      <c r="H148" s="54"/>
      <c r="I148" s="54"/>
      <c r="J148" s="81"/>
      <c r="K148" s="53"/>
      <c r="L148" s="35"/>
    </row>
    <row r="149" spans="1:12" ht="15.75">
      <c r="A149" s="13"/>
      <c r="B149" s="8"/>
      <c r="C149" s="69"/>
      <c r="D149" s="71" t="s">
        <v>30</v>
      </c>
      <c r="E149" s="27"/>
      <c r="F149" s="28"/>
      <c r="G149" s="28"/>
      <c r="H149" s="28"/>
      <c r="I149" s="28"/>
      <c r="J149" s="28"/>
      <c r="K149" s="64"/>
      <c r="L149" s="35"/>
    </row>
    <row r="150" spans="1:12" ht="15.75">
      <c r="A150" s="13"/>
      <c r="B150" s="8"/>
      <c r="C150" s="69"/>
      <c r="D150" s="71" t="s">
        <v>31</v>
      </c>
      <c r="E150" s="42"/>
      <c r="F150" s="41"/>
      <c r="G150" s="41"/>
      <c r="H150" s="41"/>
      <c r="I150" s="41"/>
      <c r="J150" s="41"/>
      <c r="K150" s="55"/>
      <c r="L150" s="35"/>
    </row>
    <row r="151" spans="1:12" ht="15.75">
      <c r="A151" s="13"/>
      <c r="B151" s="8"/>
      <c r="C151" s="69"/>
      <c r="D151" s="71" t="s">
        <v>32</v>
      </c>
      <c r="E151" s="42"/>
      <c r="F151" s="41"/>
      <c r="G151" s="41"/>
      <c r="H151" s="41"/>
      <c r="I151" s="41"/>
      <c r="J151" s="41"/>
      <c r="K151" s="55"/>
      <c r="L151" s="35"/>
    </row>
    <row r="152" spans="1:12" ht="15.75">
      <c r="A152" s="13"/>
      <c r="B152" s="8"/>
      <c r="C152" s="69"/>
      <c r="D152" s="70"/>
      <c r="E152" s="38"/>
      <c r="F152" s="35"/>
      <c r="G152" s="35"/>
      <c r="H152" s="35"/>
      <c r="I152" s="35"/>
      <c r="J152" s="35"/>
      <c r="K152" s="35"/>
      <c r="L152" s="45"/>
    </row>
    <row r="153" spans="1:12" ht="15.75">
      <c r="A153" s="13"/>
      <c r="B153" s="8"/>
      <c r="C153" s="69"/>
      <c r="D153" s="70"/>
      <c r="E153" s="38"/>
      <c r="F153" s="35"/>
      <c r="G153" s="35"/>
      <c r="H153" s="35"/>
      <c r="I153" s="35"/>
      <c r="J153" s="35"/>
      <c r="K153" s="35"/>
      <c r="L153" s="45"/>
    </row>
    <row r="154" spans="1:12" ht="15.75">
      <c r="A154" s="14"/>
      <c r="B154" s="10"/>
      <c r="C154" s="72"/>
      <c r="D154" s="73" t="s">
        <v>33</v>
      </c>
      <c r="E154" s="39"/>
      <c r="F154" s="36">
        <f>SUM(F145:F153)</f>
        <v>0</v>
      </c>
      <c r="G154" s="36">
        <f t="shared" ref="G154:J154" si="36">SUM(G145:G153)</f>
        <v>0</v>
      </c>
      <c r="H154" s="36">
        <f t="shared" si="36"/>
        <v>0</v>
      </c>
      <c r="I154" s="36">
        <f t="shared" si="36"/>
        <v>0</v>
      </c>
      <c r="J154" s="36">
        <f t="shared" si="36"/>
        <v>0</v>
      </c>
      <c r="K154" s="36"/>
      <c r="L154" s="50">
        <f t="shared" ref="L154" si="37">SUM(L145:L153)</f>
        <v>0</v>
      </c>
    </row>
    <row r="155" spans="1:12" ht="16.5" thickBot="1">
      <c r="A155" s="18">
        <f>A139</f>
        <v>2</v>
      </c>
      <c r="B155" s="19">
        <f>B139</f>
        <v>4</v>
      </c>
      <c r="C155" s="115" t="s">
        <v>4</v>
      </c>
      <c r="D155" s="116"/>
      <c r="E155" s="44"/>
      <c r="F155" s="37">
        <f>F144+F154</f>
        <v>590</v>
      </c>
      <c r="G155" s="37">
        <f t="shared" ref="G155" si="38">G144+G154</f>
        <v>18.399999999999999</v>
      </c>
      <c r="H155" s="37">
        <f t="shared" ref="H155" si="39">H144+H154</f>
        <v>19.100000000000001</v>
      </c>
      <c r="I155" s="37">
        <f t="shared" ref="I155" si="40">I144+I154</f>
        <v>80.52</v>
      </c>
      <c r="J155" s="37">
        <f t="shared" ref="J155:L155" si="41">J144+J154</f>
        <v>585.26</v>
      </c>
      <c r="K155" s="37"/>
      <c r="L155" s="37">
        <f t="shared" si="41"/>
        <v>130.21</v>
      </c>
    </row>
    <row r="156" spans="1:12" ht="15.75">
      <c r="A156" s="11">
        <v>2</v>
      </c>
      <c r="B156" s="12">
        <v>5</v>
      </c>
      <c r="C156" s="67" t="s">
        <v>20</v>
      </c>
      <c r="D156" s="68" t="s">
        <v>21</v>
      </c>
      <c r="E156" s="60" t="s">
        <v>44</v>
      </c>
      <c r="F156" s="52">
        <v>200</v>
      </c>
      <c r="G156" s="52">
        <v>14.98</v>
      </c>
      <c r="H156" s="52">
        <v>16</v>
      </c>
      <c r="I156" s="52">
        <v>49.12</v>
      </c>
      <c r="J156" s="81">
        <v>397.12</v>
      </c>
      <c r="K156" s="83" t="s">
        <v>45</v>
      </c>
      <c r="L156" s="34">
        <v>25.51</v>
      </c>
    </row>
    <row r="157" spans="1:12" ht="15.75">
      <c r="A157" s="13"/>
      <c r="B157" s="8"/>
      <c r="C157" s="69"/>
      <c r="D157" s="71" t="s">
        <v>22</v>
      </c>
      <c r="E157" s="62" t="s">
        <v>48</v>
      </c>
      <c r="F157" s="55">
        <v>200</v>
      </c>
      <c r="G157" s="55">
        <v>0.2</v>
      </c>
      <c r="H157" s="55">
        <v>0</v>
      </c>
      <c r="I157" s="55">
        <v>10.199999999999999</v>
      </c>
      <c r="J157" s="81">
        <v>41</v>
      </c>
      <c r="K157" s="55">
        <v>377</v>
      </c>
      <c r="L157" s="35">
        <v>3.81</v>
      </c>
    </row>
    <row r="158" spans="1:12" ht="16.5" thickBot="1">
      <c r="A158" s="13"/>
      <c r="B158" s="8"/>
      <c r="C158" s="69"/>
      <c r="D158" s="71" t="s">
        <v>24</v>
      </c>
      <c r="E158" s="76" t="s">
        <v>43</v>
      </c>
      <c r="F158" s="93">
        <v>150</v>
      </c>
      <c r="G158" s="93">
        <v>2.1</v>
      </c>
      <c r="H158" s="93">
        <v>0.45</v>
      </c>
      <c r="I158" s="94">
        <v>24</v>
      </c>
      <c r="J158" s="98">
        <v>108.45</v>
      </c>
      <c r="K158" s="93" t="s">
        <v>49</v>
      </c>
      <c r="L158" s="95">
        <v>47.2</v>
      </c>
    </row>
    <row r="159" spans="1:12" ht="15.75" customHeight="1">
      <c r="A159" s="14"/>
      <c r="B159" s="10"/>
      <c r="C159" s="72"/>
      <c r="D159" s="73" t="s">
        <v>33</v>
      </c>
      <c r="E159" s="56"/>
      <c r="F159" s="91">
        <f>SUM(F156:F158)</f>
        <v>550</v>
      </c>
      <c r="G159" s="91">
        <f>SUM(G156:G158)</f>
        <v>17.28</v>
      </c>
      <c r="H159" s="91">
        <f>SUM(H156:H158)</f>
        <v>16.45</v>
      </c>
      <c r="I159" s="91">
        <f>SUM(I156:I158)</f>
        <v>83.32</v>
      </c>
      <c r="J159" s="91">
        <f>SUM(J156:J158)</f>
        <v>546.57000000000005</v>
      </c>
      <c r="K159" s="91"/>
      <c r="L159" s="92">
        <f>SUM(L156:L158)</f>
        <v>76.52000000000001</v>
      </c>
    </row>
    <row r="160" spans="1:12" ht="15.75">
      <c r="A160" s="15">
        <f>A156</f>
        <v>2</v>
      </c>
      <c r="B160" s="6">
        <f>B156</f>
        <v>5</v>
      </c>
      <c r="C160" s="74" t="s">
        <v>25</v>
      </c>
      <c r="D160" s="71" t="s">
        <v>26</v>
      </c>
      <c r="E160" s="42"/>
      <c r="F160" s="41"/>
      <c r="G160" s="41"/>
      <c r="H160" s="41"/>
      <c r="I160" s="41"/>
      <c r="J160" s="41"/>
      <c r="K160" s="64"/>
      <c r="L160" s="35"/>
    </row>
    <row r="161" spans="1:12" ht="15.75">
      <c r="A161" s="13"/>
      <c r="B161" s="8"/>
      <c r="C161" s="69"/>
      <c r="D161" s="71" t="s">
        <v>27</v>
      </c>
      <c r="E161" s="27"/>
      <c r="F161" s="28"/>
      <c r="G161" s="28"/>
      <c r="H161" s="28"/>
      <c r="I161" s="28"/>
      <c r="J161" s="28"/>
      <c r="K161" s="64"/>
      <c r="L161" s="35"/>
    </row>
    <row r="162" spans="1:12" ht="15.75">
      <c r="A162" s="13"/>
      <c r="B162" s="8"/>
      <c r="C162" s="69"/>
      <c r="D162" s="71" t="s">
        <v>28</v>
      </c>
      <c r="E162" s="42"/>
      <c r="F162" s="41"/>
      <c r="G162" s="41"/>
      <c r="H162" s="41"/>
      <c r="I162" s="41"/>
      <c r="J162" s="41"/>
      <c r="K162" s="64"/>
      <c r="L162" s="35"/>
    </row>
    <row r="163" spans="1:12" ht="15.75">
      <c r="A163" s="13"/>
      <c r="B163" s="8"/>
      <c r="C163" s="69"/>
      <c r="D163" s="71" t="s">
        <v>29</v>
      </c>
      <c r="E163" s="27"/>
      <c r="F163" s="28"/>
      <c r="G163" s="28"/>
      <c r="H163" s="28"/>
      <c r="I163" s="28"/>
      <c r="J163" s="28"/>
      <c r="K163" s="64"/>
      <c r="L163" s="35"/>
    </row>
    <row r="164" spans="1:12" ht="15.75">
      <c r="A164" s="13"/>
      <c r="B164" s="8"/>
      <c r="C164" s="69"/>
      <c r="D164" s="71" t="s">
        <v>30</v>
      </c>
      <c r="E164" s="27"/>
      <c r="F164" s="28"/>
      <c r="G164" s="28"/>
      <c r="H164" s="28"/>
      <c r="I164" s="28"/>
      <c r="J164" s="28"/>
      <c r="K164" s="64"/>
      <c r="L164" s="35"/>
    </row>
    <row r="165" spans="1:12" ht="15.75">
      <c r="A165" s="13"/>
      <c r="B165" s="8"/>
      <c r="C165" s="69"/>
      <c r="D165" s="71" t="s">
        <v>31</v>
      </c>
      <c r="E165" s="42"/>
      <c r="F165" s="41"/>
      <c r="G165" s="41"/>
      <c r="H165" s="41"/>
      <c r="I165" s="41"/>
      <c r="J165" s="41"/>
      <c r="K165" s="55"/>
      <c r="L165" s="35"/>
    </row>
    <row r="166" spans="1:12" ht="15.75">
      <c r="A166" s="13"/>
      <c r="B166" s="8"/>
      <c r="C166" s="69"/>
      <c r="D166" s="71" t="s">
        <v>32</v>
      </c>
      <c r="E166" s="42"/>
      <c r="F166" s="41"/>
      <c r="G166" s="41"/>
      <c r="H166" s="41"/>
      <c r="I166" s="41"/>
      <c r="J166" s="41"/>
      <c r="K166" s="55"/>
      <c r="L166" s="35"/>
    </row>
    <row r="167" spans="1:12" ht="15.75">
      <c r="A167" s="13"/>
      <c r="B167" s="8"/>
      <c r="C167" s="69"/>
      <c r="D167" s="75"/>
      <c r="E167" s="38"/>
      <c r="F167" s="35"/>
      <c r="G167" s="35"/>
      <c r="H167" s="35"/>
      <c r="I167" s="35"/>
      <c r="J167" s="35"/>
      <c r="K167" s="65"/>
      <c r="L167" s="35"/>
    </row>
    <row r="168" spans="1:12" ht="15.75">
      <c r="A168" s="13"/>
      <c r="B168" s="8"/>
      <c r="C168" s="69"/>
      <c r="D168" s="75"/>
      <c r="E168" s="38"/>
      <c r="F168" s="35"/>
      <c r="G168" s="35"/>
      <c r="H168" s="35"/>
      <c r="I168" s="35"/>
      <c r="J168" s="35"/>
      <c r="K168" s="65"/>
      <c r="L168" s="35"/>
    </row>
    <row r="169" spans="1:12" ht="15.75">
      <c r="A169" s="14"/>
      <c r="B169" s="10"/>
      <c r="C169" s="72"/>
      <c r="D169" s="73" t="s">
        <v>33</v>
      </c>
      <c r="E169" s="39"/>
      <c r="F169" s="36">
        <f>SUM(F160:F168)</f>
        <v>0</v>
      </c>
      <c r="G169" s="36">
        <f t="shared" ref="G169:J169" si="42">SUM(G160:G168)</f>
        <v>0</v>
      </c>
      <c r="H169" s="36">
        <f t="shared" si="42"/>
        <v>0</v>
      </c>
      <c r="I169" s="36">
        <f t="shared" si="42"/>
        <v>0</v>
      </c>
      <c r="J169" s="36">
        <f t="shared" si="42"/>
        <v>0</v>
      </c>
      <c r="K169" s="66"/>
      <c r="L169" s="36">
        <f t="shared" ref="L169" si="43">SUM(L160:L168)</f>
        <v>0</v>
      </c>
    </row>
    <row r="170" spans="1:12" ht="16.5" thickBot="1">
      <c r="A170" s="18">
        <f>A156</f>
        <v>2</v>
      </c>
      <c r="B170" s="19">
        <f>B156</f>
        <v>5</v>
      </c>
      <c r="C170" s="115" t="s">
        <v>4</v>
      </c>
      <c r="D170" s="116"/>
      <c r="E170" s="44"/>
      <c r="F170" s="37">
        <f>F159+F169</f>
        <v>550</v>
      </c>
      <c r="G170" s="37">
        <f t="shared" ref="G170" si="44">G159+G169</f>
        <v>17.28</v>
      </c>
      <c r="H170" s="37">
        <f t="shared" ref="H170" si="45">H159+H169</f>
        <v>16.45</v>
      </c>
      <c r="I170" s="37">
        <f t="shared" ref="I170" si="46">I159+I169</f>
        <v>83.32</v>
      </c>
      <c r="J170" s="37">
        <f t="shared" ref="J170:L170" si="47">J159+J169</f>
        <v>546.57000000000005</v>
      </c>
      <c r="K170" s="37"/>
      <c r="L170" s="37">
        <f t="shared" si="47"/>
        <v>76.52000000000001</v>
      </c>
    </row>
    <row r="171" spans="1:12" ht="16.5" thickBot="1">
      <c r="A171" s="16"/>
      <c r="B171" s="17"/>
      <c r="C171" s="117" t="s">
        <v>5</v>
      </c>
      <c r="D171" s="117"/>
      <c r="E171" s="117"/>
      <c r="F171" s="79">
        <f>(F22+F38+F54+F71+F87+F104+F121+F138+F155+F170)/(IF(F22=0,0,1)+IF(F38=0,0,1)+IF(F54=0,0,1)+IF(F71=0,0,1)+IF(F87=0,0,1)+IF(F104=0,0,1)+IF(F121=0,0,1)+IF(F138=0,0,1)+IF(F155=0,0,1)+IF(F170=0,0,1))</f>
        <v>570</v>
      </c>
      <c r="G171" s="79">
        <f>(G22+G38+G54+G71+G87+G104+G121+G138+G155+G170)/(IF(G22=0,0,1)+IF(G38=0,0,1)+IF(G54=0,0,1)+IF(G71=0,0,1)+IF(G87=0,0,1)+IF(G104=0,0,1)+IF(G121=0,0,1)+IF(G138=0,0,1)+IF(G155=0,0,1)+IF(G170=0,0,1))</f>
        <v>17.919</v>
      </c>
      <c r="H171" s="79">
        <f>(H22+H38+H54+H71+H87+H104+H121+H138+H155+H170)/(IF(H22=0,0,1)+IF(H38=0,0,1)+IF(H54=0,0,1)+IF(H71=0,0,1)+IF(H87=0,0,1)+IF(H104=0,0,1)+IF(H121=0,0,1)+IF(H138=0,0,1)+IF(H155=0,0,1)+IF(H170=0,0,1))</f>
        <v>18.496999999999996</v>
      </c>
      <c r="I171" s="79">
        <f>(I22+I38+I54+I71+I87+I104+I121+I138+I155+I170)/(IF(I22=0,0,1)+IF(I38=0,0,1)+IF(I54=0,0,1)+IF(I71=0,0,1)+IF(I87=0,0,1)+IF(I104=0,0,1)+IF(I121=0,0,1)+IF(I138=0,0,1)+IF(I155=0,0,1)+IF(I170=0,0,1))</f>
        <v>78.878</v>
      </c>
      <c r="J171" s="79">
        <f>(J22+J38+J54+J71+J87+J104+J121+J138+J155+J170)/(IF(J22=0,0,1)+IF(J38=0,0,1)+IF(J54=0,0,1)+IF(J71=0,0,1)+IF(J87=0,0,1)+IF(J104=0,0,1)+IF(J121=0,0,1)+IF(J138=0,0,1)+IF(J155=0,0,1)+IF(J170=0,0,1))</f>
        <v>527.298</v>
      </c>
      <c r="K171" s="79"/>
      <c r="L171" s="79">
        <f>(L22+L38+L54+L71+L87+L104+L121+L138+L155+L170)/(IF(L22=0,0,1)+IF(L38=0,0,1)+IF(L54=0,0,1)+IF(L71=0,0,1)+IF(L87=0,0,1)+IF(L104=0,0,1)+IF(L121=0,0,1)+IF(L138=0,0,1)+IF(L155=0,0,1)+IF(L170=0,0,1))</f>
        <v>104.77799999999999</v>
      </c>
    </row>
  </sheetData>
  <mergeCells count="14">
    <mergeCell ref="C71:D71"/>
    <mergeCell ref="C87:D87"/>
    <mergeCell ref="C22:D22"/>
    <mergeCell ref="C171:E171"/>
    <mergeCell ref="C170:D170"/>
    <mergeCell ref="C104:D104"/>
    <mergeCell ref="C121:D121"/>
    <mergeCell ref="C138:D138"/>
    <mergeCell ref="C155:D155"/>
    <mergeCell ref="C1:E1"/>
    <mergeCell ref="H1:K1"/>
    <mergeCell ref="H2:K2"/>
    <mergeCell ref="C38:D38"/>
    <mergeCell ref="C54:D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2009-01-01T02:40:44Z</cp:lastPrinted>
  <dcterms:created xsi:type="dcterms:W3CDTF">2022-05-16T14:23:56Z</dcterms:created>
  <dcterms:modified xsi:type="dcterms:W3CDTF">2026-05-12T13:58:37Z</dcterms:modified>
</cp:coreProperties>
</file>